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F CORTAZA\ALE COMPU\CUENTA PUBLICA\2022\4°\DATO ABIERTO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EA!$A$1:$D$73</definedName>
  </definedNames>
  <calcPr calcId="162913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<sst xmlns="http://schemas.openxmlformats.org/spreadsheetml/2006/main" count="74" uniqueCount="58">
  <si>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</si>
  <si>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</si>
  <si>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</si>
  <si>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</si>
  <si>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</si>
  <si>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</si>
  <si>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</si>
  <si>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</si>
  <si>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</si>
  <si>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</si>
  <si>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</si>
  <si>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</si>
  <si>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</si>
  <si>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</si>
  <si>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</si>
  <si>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</si>
  <si>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</si>
  <si>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</si>
  <si>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</si>
  <si>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</si>
  <si>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</si>
  <si>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</si>
  <si>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</si>
  <si>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</si>
  <si>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</si>
  <si>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</si>
  <si>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</si>
  <si>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</si>
  <si>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</si>
  <si>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</si>
  <si>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</si>
  <si>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</si>
  <si>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</si>
  <si>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</si>
  <si>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</si>
  <si>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</si>
  <si>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</si>
  <si>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</si>
  <si>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</si>
  <si>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</si>
  <si>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</si>
  <si>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</si>
  <si>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</si>
  <si>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</si>
  <si>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</si>
  <si>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</si>
  <si>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</si>
  <si>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</si>
  <si>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</si>
  <si>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</si>
  <si>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</si>
  <si>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</si>
  <si>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</si>
  <si>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</si>
  <si>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</si>
  <si>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</si>
  <si>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Cortázar, Gto.
ESTADO DE ACTIVIDADES
DEL 1 DE ENERO AL 31 DE DICIEMBRE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</si>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</sst>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10" xfId="8" applyNumberFormat="1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68</xdr:row>
      <xdr:rowOff>19050</xdr:rowOff>
    </xdr:from>
    <xdr:to>
      <xdr:col>1</xdr:col>
      <xdr:colOff>3229827</xdr:colOff>
      <xdr:row>72</xdr:row>
      <xdr:rowOff>75289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D8DB980-F63B-4510-B1F2-6EA2072314FF}"/>
            </a:ext>
          </a:extLst>
        </xdr:cNvPr>
        <xdr:cNvSpPr txBox="1"/>
      </xdr:nvSpPr>
      <xdr:spPr>
        <a:xfrm>
          <a:off x="72838" y="10483663"/>
          <a:ext cx="3267822" cy="642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DIRECTORA DEL SMDIF</a:t>
          </a:r>
        </a:p>
        <a:p>
          <a:pPr algn="ctr"/>
          <a:r>
            <a:rPr lang="es-MX" sz="1100"/>
            <a:t>L.A.E. KARLA</a:t>
          </a:r>
          <a:r>
            <a:rPr lang="es-MX" sz="1100" baseline="0"/>
            <a:t> PEREA GARCIA</a:t>
          </a:r>
          <a:endParaRPr lang="es-MX" sz="1100"/>
        </a:p>
      </xdr:txBody>
    </xdr:sp>
    <xdr:clientData/>
  </xdr:twoCellAnchor>
  <xdr:twoCellAnchor editAs="oneCell">
    <xdr:from>
      <xdr:col>1</xdr:col>
      <xdr:colOff>4285831</xdr:colOff>
      <xdr:row>68</xdr:row>
      <xdr:rowOff>47625</xdr:rowOff>
    </xdr:from>
    <xdr:to>
      <xdr:col>3</xdr:col>
      <xdr:colOff>1213042</xdr:colOff>
      <xdr:row>72</xdr:row>
      <xdr:rowOff>94339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4EF1FA-7630-4A51-AFFD-9E7E394D8C1E}"/>
            </a:ext>
          </a:extLst>
        </xdr:cNvPr>
        <xdr:cNvSpPr txBox="1"/>
      </xdr:nvSpPr>
      <xdr:spPr>
        <a:xfrm>
          <a:off x="4390501" y="10797268"/>
          <a:ext cx="3312101" cy="6328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100"/>
            <a:t>____________________________________________</a:t>
          </a:r>
        </a:p>
        <a:p>
          <a:pPr algn="ctr"/>
          <a:r>
            <a:rPr lang="es-MX" sz="1100"/>
            <a:t>CONTADOR</a:t>
          </a:r>
          <a:r>
            <a:rPr lang="es-MX" sz="1100" baseline="0"/>
            <a:t> DEL SMDIF</a:t>
          </a:r>
          <a:endParaRPr lang="es-MX" sz="1100"/>
        </a:p>
        <a:p>
          <a:pPr algn="ctr"/>
          <a:r>
            <a:rPr lang="es-MX" sz="1100"/>
            <a:t>C.P. MA. GUADALUPE PICHARDO TRIGUEROS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view="pageBreakPreview" topLeftCell="A40" zoomScale="91" zoomScaleNormal="100" zoomScaleSheetLayoutView="91" workbookViewId="0">
      <selection activeCell="J65" sqref="J6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778651</v>
      </c>
      <c r="D4" s="28">
        <f>SUM(D5:D11)</f>
        <v>690472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778651</v>
      </c>
      <c r="D11" s="30">
        <v>690472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12910799.199999999</v>
      </c>
      <c r="D12" s="28">
        <f>SUM(D13:D14)</f>
        <v>11829628.84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12910799.199999999</v>
      </c>
      <c r="D14" s="30">
        <v>11829628.84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420659.13</v>
      </c>
      <c r="D15" s="28">
        <f>SUM(D16:D20)</f>
        <v>3503981.16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420659.13</v>
      </c>
      <c r="D20" s="30">
        <v>3503981.16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14110109.33</v>
      </c>
      <c r="D22" s="3">
        <f>SUM(D4+D12+D15)</f>
        <v>16024082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9476141.0100000016</v>
      </c>
      <c r="D25" s="28">
        <f>SUM(D26:D28)</f>
        <v>7770571.7800000003</v>
      </c>
      <c r="E25" s="31" t="s">
        <v>55</v>
      </c>
    </row>
    <row r="26" spans="1:5" x14ac:dyDescent="0.2">
      <c r="A26" s="19"/>
      <c r="B26" s="20" t="s">
        <v>37</v>
      </c>
      <c r="C26" s="29">
        <v>6590148.9400000004</v>
      </c>
      <c r="D26" s="30">
        <v>5717166.8300000001</v>
      </c>
      <c r="E26" s="31">
        <v>5110</v>
      </c>
    </row>
    <row r="27" spans="1:5" x14ac:dyDescent="0.2">
      <c r="A27" s="19"/>
      <c r="B27" s="20" t="s">
        <v>16</v>
      </c>
      <c r="C27" s="29">
        <v>1347784.27</v>
      </c>
      <c r="D27" s="30">
        <v>1044657.88</v>
      </c>
      <c r="E27" s="31">
        <v>5120</v>
      </c>
    </row>
    <row r="28" spans="1:5" x14ac:dyDescent="0.2">
      <c r="A28" s="19"/>
      <c r="B28" s="20" t="s">
        <v>17</v>
      </c>
      <c r="C28" s="29">
        <v>1538207.8</v>
      </c>
      <c r="D28" s="30">
        <v>1008747.07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4600649.88</v>
      </c>
      <c r="D29" s="28">
        <f>SUM(D30:D38)</f>
        <v>5952290.6500000004</v>
      </c>
      <c r="E29" s="31" t="s">
        <v>55</v>
      </c>
    </row>
    <row r="30" spans="1:5" x14ac:dyDescent="0.2">
      <c r="A30" s="19"/>
      <c r="B30" s="20" t="s">
        <v>18</v>
      </c>
      <c r="C30" s="29">
        <v>241853.14</v>
      </c>
      <c r="D30" s="30">
        <v>228000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4358796.74</v>
      </c>
      <c r="D33" s="30">
        <v>5724290.6500000004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253792.02</v>
      </c>
      <c r="D49" s="28">
        <f>SUM(D50:D55)</f>
        <v>322257.45</v>
      </c>
      <c r="E49" s="31" t="s">
        <v>55</v>
      </c>
    </row>
    <row r="50" spans="1:9" x14ac:dyDescent="0.2">
      <c r="A50" s="19"/>
      <c r="B50" s="20" t="s">
        <v>31</v>
      </c>
      <c r="C50" s="29">
        <v>253792.02</v>
      </c>
      <c r="D50" s="30">
        <v>322257.45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14330582.91</v>
      </c>
      <c r="D59" s="3">
        <f>SUM(D56+D49+D43+D39+D29+D25)</f>
        <v>14045119.880000001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-220473.58000000007</v>
      </c>
      <c r="D61" s="28">
        <f>D22-D59</f>
        <v>1978962.1199999992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8" t="s">
        <v>57</v>
      </c>
      <c r="B63" s="38"/>
      <c r="C63" s="38"/>
      <c r="D63" s="38"/>
      <c r="E63" s="39"/>
      <c r="F63" s="39"/>
      <c r="G63" s="39"/>
      <c r="H63" s="39"/>
      <c r="I63" s="39"/>
    </row>
    <row r="64" spans="1:9" x14ac:dyDescent="0.2">
      <c r="A64" s="40"/>
      <c r="B64" s="39"/>
      <c r="C64" s="39"/>
      <c r="D64" s="39"/>
      <c r="E64" s="39"/>
      <c r="F64" s="39"/>
      <c r="G64" s="39"/>
      <c r="H64" s="39"/>
      <c r="I64" s="39"/>
    </row>
    <row r="65" spans="1:9" x14ac:dyDescent="0.2">
      <c r="A65" s="40"/>
      <c r="B65" s="39"/>
      <c r="C65" s="39"/>
      <c r="D65" s="39"/>
      <c r="E65" s="39"/>
      <c r="F65" s="39"/>
      <c r="G65" s="39"/>
      <c r="H65" s="39"/>
      <c r="I65" s="39"/>
    </row>
    <row r="66" spans="1:9" x14ac:dyDescent="0.2">
      <c r="A66" s="40"/>
      <c r="B66" s="39"/>
      <c r="C66" s="39"/>
      <c r="D66" s="39"/>
      <c r="E66" s="39"/>
      <c r="F66" s="39"/>
      <c r="G66" s="39"/>
      <c r="H66" s="39"/>
      <c r="I66" s="39"/>
    </row>
    <row r="67" spans="1:9" x14ac:dyDescent="0.2">
      <c r="A67" s="40"/>
      <c r="B67" s="39"/>
      <c r="C67" s="39"/>
      <c r="D67" s="39"/>
      <c r="E67" s="39"/>
      <c r="F67" s="39"/>
      <c r="G67" s="39"/>
      <c r="H67" s="39"/>
      <c r="I67" s="39"/>
    </row>
    <row r="68" spans="1:9" x14ac:dyDescent="0.2">
      <c r="A68" s="40"/>
      <c r="B68" s="39"/>
      <c r="C68" s="39"/>
      <c r="D68" s="39"/>
      <c r="E68" s="39"/>
      <c r="F68" s="39"/>
      <c r="G68" s="39"/>
      <c r="H68" s="39"/>
      <c r="I68" s="39"/>
    </row>
    <row r="69" spans="1:9" x14ac:dyDescent="0.2">
      <c r="A69" s="40"/>
      <c r="B69" s="39"/>
      <c r="C69" s="39"/>
      <c r="D69" s="39"/>
      <c r="E69" s="39"/>
      <c r="F69" s="39"/>
      <c r="G69" s="39"/>
      <c r="H69" s="39"/>
      <c r="I69" s="39"/>
    </row>
    <row r="70" spans="1:9" x14ac:dyDescent="0.2">
      <c r="A70" s="40"/>
      <c r="B70" s="39"/>
      <c r="C70" s="39"/>
      <c r="D70" s="39"/>
      <c r="E70" s="39"/>
      <c r="F70" s="39"/>
      <c r="G70" s="39"/>
      <c r="H70" s="39"/>
      <c r="I70" s="39"/>
    </row>
    <row r="71" spans="1:9" x14ac:dyDescent="0.2">
      <c r="A71" s="40"/>
      <c r="B71" s="39"/>
      <c r="C71" s="39"/>
      <c r="D71" s="39"/>
      <c r="E71" s="39"/>
      <c r="F71" s="39"/>
      <c r="G71" s="39"/>
      <c r="H71" s="39"/>
      <c r="I71" s="39"/>
    </row>
    <row r="72" spans="1:9" x14ac:dyDescent="0.2">
      <c r="A72" s="40"/>
      <c r="B72" s="39"/>
      <c r="C72" s="39"/>
      <c r="D72" s="39"/>
      <c r="E72" s="39"/>
      <c r="F72" s="39"/>
      <c r="G72" s="39"/>
      <c r="H72" s="39"/>
      <c r="I72" s="39"/>
    </row>
    <row r="73" spans="1:9" x14ac:dyDescent="0.2">
      <c r="A73" s="40"/>
      <c r="B73" s="39"/>
      <c r="C73" s="39"/>
      <c r="D73" s="39"/>
      <c r="E73" s="39"/>
      <c r="F73" s="39"/>
      <c r="G73" s="39"/>
      <c r="H73" s="39"/>
      <c r="I73" s="39"/>
    </row>
    <row r="74" spans="1:9" x14ac:dyDescent="0.2">
      <c r="A74" s="40"/>
      <c r="B74" s="39"/>
      <c r="C74" s="39"/>
      <c r="D74" s="39"/>
      <c r="E74" s="39"/>
      <c r="F74" s="39"/>
      <c r="G74" s="39"/>
      <c r="H74" s="39"/>
      <c r="I74" s="39"/>
    </row>
    <row r="75" spans="1:9" x14ac:dyDescent="0.2">
      <c r="A75" s="40"/>
      <c r="B75" s="39"/>
      <c r="C75" s="39"/>
      <c r="D75" s="39"/>
      <c r="E75" s="39"/>
      <c r="F75" s="39"/>
      <c r="G75" s="39"/>
      <c r="H75" s="39"/>
      <c r="I75" s="39"/>
    </row>
  </sheetData>
  <sheetProtection formatCells="0" formatColumns="0" formatRows="0" autoFilter="0"/>
  <mergeCells count="3">
    <mergeCell ref="A1:D1"/>
    <mergeCell ref="A12:B12"/>
    <mergeCell ref="A63:D63"/>
  </mergeCells>
  <printOptions horizontalCentered="1"/>
  <pageMargins left="0.25" right="0.25" top="0.75" bottom="0.75" header="0.3" footer="0.3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2023-01-23T14:24:17Z</cp:lastPrinted>
  <dcterms:created xsi:type="dcterms:W3CDTF">2012-12-11T20:29:16Z</dcterms:created>
  <dcterms:modified xsi:type="dcterms:W3CDTF">2023-01-23T14:25:00Z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