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ORTAZA\ALE COMPU\CUENTA PUBLICA\2023\4°\DATO ABIERTO\"/>
    </mc:Choice>
  </mc:AlternateContent>
  <bookViews>
    <workbookView xWindow="0" yWindow="0" windowWidth="28800" windowHeight="1221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E40" i="4" l="1"/>
  <c r="G38" i="4"/>
  <c r="D38" i="4"/>
  <c r="D37" i="4" s="1"/>
  <c r="G37" i="4"/>
  <c r="F37" i="4"/>
  <c r="F40" i="4" s="1"/>
  <c r="E37" i="4"/>
  <c r="C37" i="4"/>
  <c r="C40" i="4" s="1"/>
  <c r="B37" i="4"/>
  <c r="B40" i="4" s="1"/>
  <c r="G35" i="4"/>
  <c r="D35" i="4"/>
  <c r="G34" i="4"/>
  <c r="D34" i="4"/>
  <c r="G33" i="4"/>
  <c r="G31" i="4" s="1"/>
  <c r="D33" i="4"/>
  <c r="G32" i="4"/>
  <c r="D32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G22" i="4"/>
  <c r="G21" i="4" s="1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  <c r="G40" i="4" l="1"/>
  <c r="D40" i="4"/>
</calcChain>
</file>

<file path=xl/sharedStrings.xml><?xml version="1.0" encoding="utf-8"?>
<sst xmlns="http://schemas.openxmlformats.org/spreadsheetml/2006/main" count="62" uniqueCount="40">
  <si>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</si>
  <si>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</si>
  <si>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</si>
  <si>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</si>
  <si>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</si>
  <si>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</si>
  <si>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</si>
  <si>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</si>
  <si>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</si>
  <si>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</si>
  <si>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</si>
  <si>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</si>
  <si>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</si>
  <si>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</si>
  <si>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</si>
  <si>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</si>
  <si>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</si>
  <si>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</si>
  <si>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</si>
  <si>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</si>
  <si>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</si>
  <si>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</si>
  <si>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</si>
  <si>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</si>
  <si>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</si>
  <si>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</si>
  <si>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</si>
  <si>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</si>
  <si>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</si>
  <si>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</si>
  <si>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</si>
  <si>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</si>
  <si>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</si>
  <si>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</si>
  <si>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</si>
  <si>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</si>
  <si>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</si>
  <si>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 del Municipio de Cortázar, Gto.
Estado Analítico de Ingresos
Del 1 de Enero al 31 de Diciembre de 2023</t>
  </si>
  <si>
    <t>“Bajo protesta de decir verdad declaramos que los Estados Financieros y sus notas, son razonablemente correctos y son responsabilidad del emisor”.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</si>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</sst>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 applyProtection="1">
      <alignment horizontal="left" vertical="top" indent="1"/>
    </xf>
    <xf numFmtId="4" fontId="8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 indent="2"/>
    </xf>
    <xf numFmtId="4" fontId="7" fillId="0" borderId="1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zoomScaleNormal="100" workbookViewId="0">
      <selection activeCell="G42" sqref="G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37</v>
      </c>
      <c r="B1" s="42"/>
      <c r="C1" s="42"/>
      <c r="D1" s="42"/>
      <c r="E1" s="42"/>
      <c r="F1" s="42"/>
      <c r="G1" s="43"/>
    </row>
    <row r="2" spans="1:7" s="3" customFormat="1" x14ac:dyDescent="0.2">
      <c r="A2" s="9"/>
      <c r="B2" s="42" t="s">
        <v>0</v>
      </c>
      <c r="C2" s="42"/>
      <c r="D2" s="42"/>
      <c r="E2" s="42"/>
      <c r="F2" s="42"/>
      <c r="G2" s="44" t="s">
        <v>7</v>
      </c>
    </row>
    <row r="3" spans="1:7" s="1" customFormat="1" ht="24.95" customHeight="1" x14ac:dyDescent="0.2">
      <c r="A3" s="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5"/>
    </row>
    <row r="4" spans="1:7" s="1" customFormat="1" x14ac:dyDescent="0.2">
      <c r="A4" s="1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11" t="s">
        <v>14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</row>
    <row r="6" spans="1:7" x14ac:dyDescent="0.2">
      <c r="A6" s="13" t="s">
        <v>15</v>
      </c>
      <c r="B6" s="14">
        <v>0</v>
      </c>
      <c r="C6" s="14">
        <v>0</v>
      </c>
      <c r="D6" s="14">
        <f t="shared" ref="D6:D14" si="0">B6+C6</f>
        <v>0</v>
      </c>
      <c r="E6" s="14">
        <v>0</v>
      </c>
      <c r="F6" s="14">
        <v>0</v>
      </c>
      <c r="G6" s="14">
        <f t="shared" ref="G6:G14" si="1">F6-B6</f>
        <v>0</v>
      </c>
    </row>
    <row r="7" spans="1:7" x14ac:dyDescent="0.2">
      <c r="A7" s="11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x14ac:dyDescent="0.2">
      <c r="A8" s="11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x14ac:dyDescent="0.2">
      <c r="A9" s="11" t="s">
        <v>18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13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11" t="s">
        <v>20</v>
      </c>
      <c r="B11" s="14">
        <v>695337.55</v>
      </c>
      <c r="C11" s="14">
        <v>333549.84000000003</v>
      </c>
      <c r="D11" s="14">
        <f t="shared" si="0"/>
        <v>1028887.3900000001</v>
      </c>
      <c r="E11" s="14">
        <v>1028887.39</v>
      </c>
      <c r="F11" s="14">
        <v>1028887.39</v>
      </c>
      <c r="G11" s="14">
        <f t="shared" si="1"/>
        <v>333549.83999999997</v>
      </c>
    </row>
    <row r="12" spans="1:7" ht="22.5" x14ac:dyDescent="0.2">
      <c r="A12" s="11" t="s">
        <v>21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ht="22.5" x14ac:dyDescent="0.2">
      <c r="A13" s="11" t="s">
        <v>22</v>
      </c>
      <c r="B13" s="14">
        <v>10914902.279999999</v>
      </c>
      <c r="C13" s="14">
        <v>128450.37</v>
      </c>
      <c r="D13" s="14">
        <f t="shared" si="0"/>
        <v>11043352.649999999</v>
      </c>
      <c r="E13" s="14">
        <v>11043352.57</v>
      </c>
      <c r="F13" s="14">
        <v>11043352.57</v>
      </c>
      <c r="G13" s="14">
        <f t="shared" si="1"/>
        <v>128450.29000000097</v>
      </c>
    </row>
    <row r="14" spans="1:7" x14ac:dyDescent="0.2">
      <c r="A14" s="11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7" x14ac:dyDescent="0.2">
      <c r="A15" s="15"/>
      <c r="B15" s="16"/>
      <c r="C15" s="16"/>
      <c r="D15" s="16"/>
      <c r="E15" s="16"/>
      <c r="F15" s="16"/>
      <c r="G15" s="16"/>
    </row>
    <row r="16" spans="1:7" x14ac:dyDescent="0.2">
      <c r="A16" s="17" t="s">
        <v>24</v>
      </c>
      <c r="B16" s="18">
        <f>SUM(B5:B14)</f>
        <v>11610239.83</v>
      </c>
      <c r="C16" s="18">
        <f t="shared" ref="C16:G16" si="2">SUM(C5:C14)</f>
        <v>462000.21</v>
      </c>
      <c r="D16" s="18">
        <f t="shared" si="2"/>
        <v>12072240.039999999</v>
      </c>
      <c r="E16" s="18">
        <f t="shared" si="2"/>
        <v>12072239.960000001</v>
      </c>
      <c r="F16" s="19">
        <f t="shared" si="2"/>
        <v>12072239.960000001</v>
      </c>
      <c r="G16" s="20">
        <f t="shared" si="2"/>
        <v>462000.13000000094</v>
      </c>
    </row>
    <row r="17" spans="1:7" x14ac:dyDescent="0.2">
      <c r="A17" s="21"/>
      <c r="B17" s="22"/>
      <c r="C17" s="22"/>
      <c r="D17" s="23"/>
      <c r="E17" s="24" t="s">
        <v>25</v>
      </c>
      <c r="F17" s="25"/>
      <c r="G17" s="26">
        <f>IF(G16&gt;0,G16,0)</f>
        <v>462000.13000000094</v>
      </c>
    </row>
    <row r="18" spans="1:7" ht="10.5" customHeight="1" x14ac:dyDescent="0.2">
      <c r="A18" s="27"/>
      <c r="B18" s="42" t="s">
        <v>0</v>
      </c>
      <c r="C18" s="42"/>
      <c r="D18" s="42"/>
      <c r="E18" s="42"/>
      <c r="F18" s="42"/>
      <c r="G18" s="44"/>
    </row>
    <row r="19" spans="1:7" ht="22.5" x14ac:dyDescent="0.2">
      <c r="A19" s="2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5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30">
        <f t="shared" ref="B21:G21" si="3">SUM(B22+B23+B24+B25+B26+B27+B28+B29)</f>
        <v>0</v>
      </c>
      <c r="C21" s="30">
        <f t="shared" si="3"/>
        <v>0</v>
      </c>
      <c r="D21" s="30">
        <f t="shared" si="3"/>
        <v>0</v>
      </c>
      <c r="E21" s="30">
        <f t="shared" si="3"/>
        <v>0</v>
      </c>
      <c r="F21" s="30">
        <f t="shared" si="3"/>
        <v>0</v>
      </c>
      <c r="G21" s="30">
        <f t="shared" si="3"/>
        <v>0</v>
      </c>
    </row>
    <row r="22" spans="1:7" x14ac:dyDescent="0.2">
      <c r="A22" s="31" t="s">
        <v>14</v>
      </c>
      <c r="B22" s="32">
        <v>0</v>
      </c>
      <c r="C22" s="32">
        <v>0</v>
      </c>
      <c r="D22" s="32">
        <f t="shared" ref="D22:D29" si="4">B22+C22</f>
        <v>0</v>
      </c>
      <c r="E22" s="32">
        <v>0</v>
      </c>
      <c r="F22" s="32">
        <v>0</v>
      </c>
      <c r="G22" s="32">
        <f t="shared" ref="G22:G29" si="5">F22-B22</f>
        <v>0</v>
      </c>
    </row>
    <row r="23" spans="1:7" x14ac:dyDescent="0.2">
      <c r="A23" s="31" t="s">
        <v>15</v>
      </c>
      <c r="B23" s="32">
        <v>0</v>
      </c>
      <c r="C23" s="32">
        <v>0</v>
      </c>
      <c r="D23" s="32">
        <f t="shared" si="4"/>
        <v>0</v>
      </c>
      <c r="E23" s="32">
        <v>0</v>
      </c>
      <c r="F23" s="32">
        <v>0</v>
      </c>
      <c r="G23" s="32">
        <f t="shared" si="5"/>
        <v>0</v>
      </c>
    </row>
    <row r="24" spans="1:7" x14ac:dyDescent="0.2">
      <c r="A24" s="31" t="s">
        <v>16</v>
      </c>
      <c r="B24" s="32">
        <v>0</v>
      </c>
      <c r="C24" s="32">
        <v>0</v>
      </c>
      <c r="D24" s="32">
        <f t="shared" si="4"/>
        <v>0</v>
      </c>
      <c r="E24" s="32">
        <v>0</v>
      </c>
      <c r="F24" s="32">
        <v>0</v>
      </c>
      <c r="G24" s="32">
        <f t="shared" si="5"/>
        <v>0</v>
      </c>
    </row>
    <row r="25" spans="1:7" x14ac:dyDescent="0.2">
      <c r="A25" s="31" t="s">
        <v>17</v>
      </c>
      <c r="B25" s="32">
        <v>0</v>
      </c>
      <c r="C25" s="32">
        <v>0</v>
      </c>
      <c r="D25" s="32">
        <f t="shared" si="4"/>
        <v>0</v>
      </c>
      <c r="E25" s="32">
        <v>0</v>
      </c>
      <c r="F25" s="32">
        <v>0</v>
      </c>
      <c r="G25" s="32">
        <f t="shared" si="5"/>
        <v>0</v>
      </c>
    </row>
    <row r="26" spans="1:7" x14ac:dyDescent="0.2">
      <c r="A26" s="31" t="s">
        <v>28</v>
      </c>
      <c r="B26" s="32">
        <v>0</v>
      </c>
      <c r="C26" s="32">
        <v>0</v>
      </c>
      <c r="D26" s="32">
        <f t="shared" si="4"/>
        <v>0</v>
      </c>
      <c r="E26" s="32">
        <v>0</v>
      </c>
      <c r="F26" s="32">
        <v>0</v>
      </c>
      <c r="G26" s="32">
        <f t="shared" si="5"/>
        <v>0</v>
      </c>
    </row>
    <row r="27" spans="1:7" x14ac:dyDescent="0.2">
      <c r="A27" s="31" t="s">
        <v>29</v>
      </c>
      <c r="B27" s="32">
        <v>0</v>
      </c>
      <c r="C27" s="32">
        <v>0</v>
      </c>
      <c r="D27" s="32">
        <f t="shared" si="4"/>
        <v>0</v>
      </c>
      <c r="E27" s="32">
        <v>0</v>
      </c>
      <c r="F27" s="32">
        <v>0</v>
      </c>
      <c r="G27" s="32">
        <f t="shared" si="5"/>
        <v>0</v>
      </c>
    </row>
    <row r="28" spans="1:7" ht="22.5" x14ac:dyDescent="0.2">
      <c r="A28" s="31" t="s">
        <v>30</v>
      </c>
      <c r="B28" s="32">
        <v>0</v>
      </c>
      <c r="C28" s="32">
        <v>0</v>
      </c>
      <c r="D28" s="32">
        <f t="shared" si="4"/>
        <v>0</v>
      </c>
      <c r="E28" s="32">
        <v>0</v>
      </c>
      <c r="F28" s="32">
        <v>0</v>
      </c>
      <c r="G28" s="32">
        <f t="shared" si="5"/>
        <v>0</v>
      </c>
    </row>
    <row r="29" spans="1:7" ht="22.5" x14ac:dyDescent="0.2">
      <c r="A29" s="31" t="s">
        <v>22</v>
      </c>
      <c r="B29" s="32">
        <v>0</v>
      </c>
      <c r="C29" s="32">
        <v>0</v>
      </c>
      <c r="D29" s="32">
        <f t="shared" si="4"/>
        <v>0</v>
      </c>
      <c r="E29" s="32">
        <v>0</v>
      </c>
      <c r="F29" s="32">
        <v>0</v>
      </c>
      <c r="G29" s="32">
        <f t="shared" si="5"/>
        <v>0</v>
      </c>
    </row>
    <row r="30" spans="1:7" x14ac:dyDescent="0.2">
      <c r="A30" s="33"/>
      <c r="B30" s="32"/>
      <c r="C30" s="32"/>
      <c r="D30" s="32"/>
      <c r="E30" s="32"/>
      <c r="F30" s="32"/>
      <c r="G30" s="32"/>
    </row>
    <row r="31" spans="1:7" ht="33.75" x14ac:dyDescent="0.2">
      <c r="A31" s="46" t="s">
        <v>39</v>
      </c>
      <c r="B31" s="34">
        <f t="shared" ref="B31:G31" si="6">SUM(B32:B35)</f>
        <v>11610239.83</v>
      </c>
      <c r="C31" s="34">
        <f t="shared" si="6"/>
        <v>462000.21</v>
      </c>
      <c r="D31" s="34">
        <f t="shared" si="6"/>
        <v>12072240.039999999</v>
      </c>
      <c r="E31" s="34">
        <f t="shared" si="6"/>
        <v>12072239.960000001</v>
      </c>
      <c r="F31" s="34">
        <f t="shared" si="6"/>
        <v>12072239.960000001</v>
      </c>
      <c r="G31" s="34">
        <f t="shared" si="6"/>
        <v>462000.13000000094</v>
      </c>
    </row>
    <row r="32" spans="1:7" x14ac:dyDescent="0.2">
      <c r="A32" s="31" t="s">
        <v>15</v>
      </c>
      <c r="B32" s="32">
        <v>0</v>
      </c>
      <c r="C32" s="32">
        <v>0</v>
      </c>
      <c r="D32" s="32">
        <f>B32+C32</f>
        <v>0</v>
      </c>
      <c r="E32" s="32">
        <v>0</v>
      </c>
      <c r="F32" s="32">
        <v>0</v>
      </c>
      <c r="G32" s="32">
        <f>F32-B32</f>
        <v>0</v>
      </c>
    </row>
    <row r="33" spans="1:7" x14ac:dyDescent="0.2">
      <c r="A33" s="31" t="s">
        <v>31</v>
      </c>
      <c r="B33" s="32">
        <v>0</v>
      </c>
      <c r="C33" s="32">
        <v>0</v>
      </c>
      <c r="D33" s="32">
        <f>B33+C33</f>
        <v>0</v>
      </c>
      <c r="E33" s="32">
        <v>0</v>
      </c>
      <c r="F33" s="32">
        <v>0</v>
      </c>
      <c r="G33" s="32">
        <f t="shared" ref="G33:G35" si="7">F33-B33</f>
        <v>0</v>
      </c>
    </row>
    <row r="34" spans="1:7" ht="22.5" x14ac:dyDescent="0.2">
      <c r="A34" s="31" t="s">
        <v>32</v>
      </c>
      <c r="B34" s="32">
        <v>695337.55</v>
      </c>
      <c r="C34" s="32">
        <v>333549.84000000003</v>
      </c>
      <c r="D34" s="32">
        <f>B34+C34</f>
        <v>1028887.3900000001</v>
      </c>
      <c r="E34" s="32">
        <v>1028887.39</v>
      </c>
      <c r="F34" s="32">
        <v>1028887.39</v>
      </c>
      <c r="G34" s="32">
        <f t="shared" si="7"/>
        <v>333549.83999999997</v>
      </c>
    </row>
    <row r="35" spans="1:7" ht="22.5" x14ac:dyDescent="0.2">
      <c r="A35" s="31" t="s">
        <v>22</v>
      </c>
      <c r="B35" s="32">
        <v>10914902.279999999</v>
      </c>
      <c r="C35" s="32">
        <v>128450.37</v>
      </c>
      <c r="D35" s="32">
        <f>B35+C35</f>
        <v>11043352.649999999</v>
      </c>
      <c r="E35" s="32">
        <v>11043352.57</v>
      </c>
      <c r="F35" s="32">
        <v>11043352.57</v>
      </c>
      <c r="G35" s="32">
        <f t="shared" si="7"/>
        <v>128450.29000000097</v>
      </c>
    </row>
    <row r="36" spans="1:7" x14ac:dyDescent="0.2">
      <c r="A36" s="33"/>
      <c r="B36" s="32"/>
      <c r="C36" s="32"/>
      <c r="D36" s="32"/>
      <c r="E36" s="32"/>
      <c r="F36" s="32"/>
      <c r="G36" s="32"/>
    </row>
    <row r="37" spans="1:7" x14ac:dyDescent="0.2">
      <c r="A37" s="29" t="s">
        <v>33</v>
      </c>
      <c r="B37" s="34">
        <f t="shared" ref="B37:G37" si="8">SUM(B38)</f>
        <v>0</v>
      </c>
      <c r="C37" s="34">
        <f t="shared" si="8"/>
        <v>0</v>
      </c>
      <c r="D37" s="34">
        <f t="shared" si="8"/>
        <v>0</v>
      </c>
      <c r="E37" s="34">
        <f t="shared" si="8"/>
        <v>0</v>
      </c>
      <c r="F37" s="34">
        <f t="shared" si="8"/>
        <v>0</v>
      </c>
      <c r="G37" s="34">
        <f t="shared" si="8"/>
        <v>0</v>
      </c>
    </row>
    <row r="38" spans="1:7" x14ac:dyDescent="0.2">
      <c r="A38" s="31" t="s">
        <v>23</v>
      </c>
      <c r="B38" s="32">
        <v>0</v>
      </c>
      <c r="C38" s="32">
        <v>0</v>
      </c>
      <c r="D38" s="32">
        <f>B38+C38</f>
        <v>0</v>
      </c>
      <c r="E38" s="32">
        <v>0</v>
      </c>
      <c r="F38" s="32">
        <v>0</v>
      </c>
      <c r="G38" s="32">
        <f>F38-B38</f>
        <v>0</v>
      </c>
    </row>
    <row r="39" spans="1:7" x14ac:dyDescent="0.2">
      <c r="A39" s="31"/>
      <c r="B39" s="32"/>
      <c r="C39" s="32"/>
      <c r="D39" s="32"/>
      <c r="E39" s="32"/>
      <c r="F39" s="32"/>
      <c r="G39" s="32"/>
    </row>
    <row r="40" spans="1:7" x14ac:dyDescent="0.2">
      <c r="A40" s="35" t="s">
        <v>24</v>
      </c>
      <c r="B40" s="18">
        <f>SUM(B37+B31+B21)</f>
        <v>11610239.83</v>
      </c>
      <c r="C40" s="18">
        <f t="shared" ref="C40:G40" si="9">SUM(C37+C31+C21)</f>
        <v>462000.21</v>
      </c>
      <c r="D40" s="18">
        <f t="shared" si="9"/>
        <v>12072240.039999999</v>
      </c>
      <c r="E40" s="18">
        <f t="shared" si="9"/>
        <v>12072239.960000001</v>
      </c>
      <c r="F40" s="18">
        <f t="shared" si="9"/>
        <v>12072239.960000001</v>
      </c>
      <c r="G40" s="20">
        <f t="shared" si="9"/>
        <v>462000.13000000094</v>
      </c>
    </row>
    <row r="41" spans="1:7" x14ac:dyDescent="0.2">
      <c r="A41" s="21"/>
      <c r="B41" s="22"/>
      <c r="C41" s="22"/>
      <c r="D41" s="22"/>
      <c r="E41" s="24" t="s">
        <v>25</v>
      </c>
      <c r="F41" s="36"/>
      <c r="G41" s="26">
        <v>0</v>
      </c>
    </row>
    <row r="42" spans="1:7" x14ac:dyDescent="0.2">
      <c r="A42" s="37" t="s">
        <v>38</v>
      </c>
      <c r="B42" s="15"/>
      <c r="C42" s="15"/>
      <c r="D42" s="15"/>
      <c r="E42" s="15"/>
      <c r="F42" s="15"/>
      <c r="G42" s="15"/>
    </row>
    <row r="43" spans="1:7" ht="22.5" x14ac:dyDescent="0.2">
      <c r="A43" s="38" t="s">
        <v>34</v>
      </c>
      <c r="B43" s="15"/>
      <c r="C43" s="15"/>
      <c r="D43" s="15"/>
      <c r="E43" s="15"/>
      <c r="F43" s="15"/>
      <c r="G43" s="15"/>
    </row>
    <row r="44" spans="1:7" x14ac:dyDescent="0.2">
      <c r="A44" s="39" t="s">
        <v>35</v>
      </c>
      <c r="B44" s="15"/>
      <c r="C44" s="15"/>
      <c r="D44" s="15"/>
      <c r="E44" s="15"/>
      <c r="F44" s="15"/>
      <c r="G44" s="15"/>
    </row>
    <row r="45" spans="1:7" x14ac:dyDescent="0.2">
      <c r="A45" s="40" t="s">
        <v>36</v>
      </c>
      <c r="B45" s="40"/>
      <c r="C45" s="40"/>
      <c r="D45" s="40"/>
      <c r="E45" s="40"/>
      <c r="F45" s="40"/>
      <c r="G45" s="40"/>
    </row>
    <row r="46" spans="1:7" x14ac:dyDescent="0.2">
      <c r="A46" s="15"/>
      <c r="B46" s="15"/>
      <c r="C46" s="15"/>
      <c r="D46" s="15"/>
      <c r="E46" s="15"/>
      <c r="F46" s="15"/>
      <c r="G46" s="15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6aa8a68a-ab09-4ac8-a697-fdce915bc567"/>
    <ds:schemaRef ds:uri="0c865bf4-0f22-4e4d-b041-7b0c1657e5a8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dcterms:created xsi:type="dcterms:W3CDTF">2012-12-11T20:48:19Z</dcterms:created>
  <dcterms:modified xsi:type="dcterms:W3CDTF">2024-01-22T20:48:47Z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