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4\1°\DATO ABIERTO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5" i="3" l="1"/>
  <c r="B36" i="3"/>
  <c r="C16" i="3"/>
  <c r="B16" i="3"/>
  <c r="C63" i="3" l="1"/>
  <c r="C61" i="3" s="1"/>
  <c r="B63" i="3"/>
  <c r="B61" i="3" s="1"/>
  <c r="C55" i="3" l="1"/>
  <c r="C54" i="3" s="1"/>
  <c r="B55" i="3"/>
  <c r="B54" i="3" s="1"/>
  <c r="C68" i="3" l="1"/>
  <c r="B68" i="3"/>
  <c r="B45" i="3" l="1"/>
  <c r="C39" i="3"/>
  <c r="B39" i="3"/>
  <c r="C4" i="3"/>
  <c r="B4" i="3"/>
  <c r="C50" i="3" l="1"/>
  <c r="B50" i="3"/>
  <c r="B70" i="3"/>
  <c r="C36" i="3"/>
  <c r="C70" i="3" l="1"/>
</calcChain>
</file>

<file path=xl/sharedStrings.xml><?xml version="1.0" encoding="utf-8"?>
<sst xmlns="http://schemas.openxmlformats.org/spreadsheetml/2006/main" count="102" uniqueCount="58">
  <si>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</si>
  <si>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</si>
  <si>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</si>
  <si>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</si>
  <si>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</si>
  <si>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</si>
  <si>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</si>
  <si>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</si>
  <si>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</si>
  <si>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</si>
  <si>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</si>
  <si>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</si>
  <si>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</si>
  <si>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</si>
  <si>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</si>
  <si>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</si>
  <si>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</si>
  <si>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</si>
  <si>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</si>
  <si>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</si>
  <si>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</si>
  <si>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</si>
  <si>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</si>
  <si>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</si>
  <si>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</si>
  <si>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</si>
  <si>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</si>
  <si>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</si>
  <si>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</si>
  <si>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</si>
  <si>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</si>
  <si>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</si>
  <si>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</si>
  <si>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</si>
  <si>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</si>
  <si>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</si>
  <si>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</si>
  <si>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</si>
  <si>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</si>
  <si>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</si>
  <si>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</si>
  <si>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</si>
  <si>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</si>
  <si>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</si>
  <si>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</si>
  <si>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</si>
  <si>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</si>
  <si>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</si>
  <si>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</si>
  <si>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</si>
  <si>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</si>
  <si>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</si>
  <si>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</si>
  <si>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</si>
  <si>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</si>
  <si>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</si>
  <si>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</si>
  <si>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Cortázar, Gto.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</si>
</sst>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8" fillId="0" borderId="4" xfId="8" applyFont="1" applyBorder="1" applyAlignment="1">
      <alignment horizontal="left" vertical="top" wrapText="1" indent="2"/>
    </xf>
    <xf numFmtId="3" fontId="8" fillId="0" borderId="4" xfId="8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4" xfId="8" applyFont="1" applyBorder="1" applyAlignment="1">
      <alignment horizontal="left" vertical="top" wrapText="1" indent="3"/>
    </xf>
    <xf numFmtId="3" fontId="6" fillId="0" borderId="4" xfId="8" applyNumberFormat="1" applyFont="1" applyFill="1" applyBorder="1" applyAlignment="1" applyProtection="1">
      <alignment horizontal="center" vertical="top" wrapText="1"/>
      <protection locked="0"/>
    </xf>
    <xf numFmtId="0" fontId="8" fillId="0" borderId="4" xfId="8" applyFont="1" applyBorder="1" applyAlignment="1">
      <alignment horizontal="left" vertical="top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89</xdr:row>
      <xdr:rowOff>0</xdr:rowOff>
    </xdr:from>
    <xdr:to>
      <xdr:col>0</xdr:col>
      <xdr:colOff>3778250</xdr:colOff>
      <xdr:row>94</xdr:row>
      <xdr:rowOff>116892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158750" y="12255500"/>
          <a:ext cx="3619500" cy="831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ENCARGADA</a:t>
          </a:r>
          <a:r>
            <a:rPr lang="es-MX" sz="1100" baseline="0"/>
            <a:t> DE DESPACHO</a:t>
          </a:r>
          <a:r>
            <a:rPr lang="es-MX" sz="1100"/>
            <a:t> DEL SMDIF</a:t>
          </a:r>
        </a:p>
        <a:p>
          <a:pPr algn="ctr"/>
          <a:r>
            <a:rPr lang="es-MX" sz="1100"/>
            <a:t>LIC.</a:t>
          </a:r>
          <a:r>
            <a:rPr lang="es-MX" sz="1100" baseline="0"/>
            <a:t> MARIA CRISTINA LOPEZ CARRANZA</a:t>
          </a:r>
          <a:endParaRPr lang="es-MX" sz="1100"/>
        </a:p>
      </xdr:txBody>
    </xdr:sp>
    <xdr:clientData/>
  </xdr:twoCellAnchor>
  <xdr:twoCellAnchor editAs="oneCell">
    <xdr:from>
      <xdr:col>0</xdr:col>
      <xdr:colOff>5159376</xdr:colOff>
      <xdr:row>89</xdr:row>
      <xdr:rowOff>5559</xdr:rowOff>
    </xdr:from>
    <xdr:to>
      <xdr:col>2</xdr:col>
      <xdr:colOff>1301750</xdr:colOff>
      <xdr:row>94</xdr:row>
      <xdr:rowOff>112926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5159376" y="12261059"/>
          <a:ext cx="2809874" cy="821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view="pageBreakPreview" topLeftCell="A38" zoomScale="90" zoomScaleNormal="100" zoomScaleSheetLayoutView="90" workbookViewId="0">
      <selection activeCell="C48" sqref="C4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3" t="s">
        <v>57</v>
      </c>
      <c r="B1" s="24"/>
      <c r="C1" s="25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5">
        <f>SUM(B5:B14)</f>
        <v>2938161.63</v>
      </c>
      <c r="C4" s="15">
        <f>SUM(C5:C14)</f>
        <v>12072239.960000001</v>
      </c>
      <c r="D4" s="12" t="s">
        <v>38</v>
      </c>
    </row>
    <row r="5" spans="1:22" ht="11.25" customHeight="1" x14ac:dyDescent="0.2">
      <c r="A5" s="7" t="s">
        <v>3</v>
      </c>
      <c r="B5" s="16">
        <v>0</v>
      </c>
      <c r="C5" s="16">
        <v>0</v>
      </c>
      <c r="D5" s="13">
        <v>100000</v>
      </c>
    </row>
    <row r="6" spans="1:22" ht="11.25" customHeight="1" x14ac:dyDescent="0.2">
      <c r="A6" s="7" t="s">
        <v>4</v>
      </c>
      <c r="B6" s="16">
        <v>0</v>
      </c>
      <c r="C6" s="16">
        <v>0</v>
      </c>
      <c r="D6" s="13">
        <v>200000</v>
      </c>
    </row>
    <row r="7" spans="1:22" ht="11.25" customHeight="1" x14ac:dyDescent="0.2">
      <c r="A7" s="7" t="s">
        <v>34</v>
      </c>
      <c r="B7" s="16">
        <v>0</v>
      </c>
      <c r="C7" s="16">
        <v>0</v>
      </c>
      <c r="D7" s="13">
        <v>300000</v>
      </c>
    </row>
    <row r="8" spans="1:22" ht="11.25" customHeight="1" x14ac:dyDescent="0.2">
      <c r="A8" s="7" t="s">
        <v>5</v>
      </c>
      <c r="B8" s="16">
        <v>0</v>
      </c>
      <c r="C8" s="16">
        <v>0</v>
      </c>
      <c r="D8" s="13">
        <v>400000</v>
      </c>
    </row>
    <row r="9" spans="1:22" ht="11.25" customHeight="1" x14ac:dyDescent="0.2">
      <c r="A9" s="7" t="s">
        <v>35</v>
      </c>
      <c r="B9" s="16">
        <v>0</v>
      </c>
      <c r="C9" s="16">
        <v>0</v>
      </c>
      <c r="D9" s="13">
        <v>500000</v>
      </c>
    </row>
    <row r="10" spans="1:22" ht="11.25" customHeight="1" x14ac:dyDescent="0.2">
      <c r="A10" s="7" t="s">
        <v>36</v>
      </c>
      <c r="B10" s="16">
        <v>0</v>
      </c>
      <c r="C10" s="16">
        <v>0</v>
      </c>
      <c r="D10" s="13">
        <v>600000</v>
      </c>
    </row>
    <row r="11" spans="1:22" ht="11.25" customHeight="1" x14ac:dyDescent="0.2">
      <c r="A11" s="7" t="s">
        <v>37</v>
      </c>
      <c r="B11" s="16">
        <v>260251.65</v>
      </c>
      <c r="C11" s="16">
        <v>1028887.39</v>
      </c>
      <c r="D11" s="13">
        <v>700000</v>
      </c>
    </row>
    <row r="12" spans="1:22" ht="22.5" x14ac:dyDescent="0.2">
      <c r="A12" s="7" t="s">
        <v>40</v>
      </c>
      <c r="B12" s="16">
        <v>0</v>
      </c>
      <c r="C12" s="16">
        <v>0</v>
      </c>
      <c r="D12" s="13">
        <v>800000</v>
      </c>
    </row>
    <row r="13" spans="1:22" ht="11.25" customHeight="1" x14ac:dyDescent="0.2">
      <c r="A13" s="7" t="s">
        <v>41</v>
      </c>
      <c r="B13" s="16">
        <v>2677909.98</v>
      </c>
      <c r="C13" s="16">
        <v>11043352.57</v>
      </c>
      <c r="D13" s="13">
        <v>900000</v>
      </c>
    </row>
    <row r="14" spans="1:22" ht="11.25" customHeight="1" x14ac:dyDescent="0.2">
      <c r="A14" s="7" t="s">
        <v>6</v>
      </c>
      <c r="B14" s="16">
        <v>0</v>
      </c>
      <c r="C14" s="16">
        <v>0</v>
      </c>
      <c r="D14" s="12" t="s">
        <v>38</v>
      </c>
      <c r="E14" s="12" t="s">
        <v>53</v>
      </c>
    </row>
    <row r="15" spans="1:22" s="22" customFormat="1" ht="11.25" customHeight="1" x14ac:dyDescent="0.2">
      <c r="A15" s="20" t="s">
        <v>7</v>
      </c>
      <c r="B15" s="21">
        <v>2777799</v>
      </c>
      <c r="C15" s="21">
        <v>12340031</v>
      </c>
      <c r="D15" s="12" t="s">
        <v>38</v>
      </c>
    </row>
    <row r="16" spans="1:22" s="22" customFormat="1" ht="11.25" customHeight="1" x14ac:dyDescent="0.2">
      <c r="A16" s="20"/>
      <c r="B16" s="21">
        <f>SUM(B17:B32)</f>
        <v>8333396.7899999991</v>
      </c>
      <c r="C16" s="21">
        <f>SUM(C17:C32)</f>
        <v>37020093.020000003</v>
      </c>
      <c r="D16" s="12" t="s">
        <v>38</v>
      </c>
    </row>
    <row r="17" spans="1:4" ht="11.25" customHeight="1" x14ac:dyDescent="0.2">
      <c r="A17" s="18" t="s">
        <v>7</v>
      </c>
      <c r="B17" s="15">
        <v>2777799</v>
      </c>
      <c r="C17" s="15">
        <v>12340031</v>
      </c>
      <c r="D17" s="12" t="s">
        <v>38</v>
      </c>
    </row>
    <row r="18" spans="1:4" s="22" customFormat="1" ht="11.25" customHeight="1" x14ac:dyDescent="0.2">
      <c r="A18" s="20" t="s">
        <v>7</v>
      </c>
      <c r="B18" s="21">
        <v>2777799</v>
      </c>
      <c r="C18" s="21">
        <v>12340031</v>
      </c>
      <c r="D18" s="12" t="s">
        <v>38</v>
      </c>
    </row>
    <row r="19" spans="1:4" ht="11.25" customHeight="1" x14ac:dyDescent="0.2">
      <c r="A19" s="19" t="s">
        <v>8</v>
      </c>
      <c r="B19" s="16">
        <v>1565626.87</v>
      </c>
      <c r="C19" s="16">
        <v>6898461.3399999999</v>
      </c>
      <c r="D19" s="13">
        <v>1000</v>
      </c>
    </row>
    <row r="20" spans="1:4" ht="11.25" customHeight="1" x14ac:dyDescent="0.2">
      <c r="A20" s="7" t="s">
        <v>9</v>
      </c>
      <c r="B20" s="16">
        <v>276563.73</v>
      </c>
      <c r="C20" s="16">
        <v>1370123.47</v>
      </c>
      <c r="D20" s="13">
        <v>2000</v>
      </c>
    </row>
    <row r="21" spans="1:4" ht="11.25" customHeight="1" x14ac:dyDescent="0.2">
      <c r="A21" s="7" t="s">
        <v>10</v>
      </c>
      <c r="B21" s="16">
        <v>725119.27</v>
      </c>
      <c r="C21" s="16">
        <v>1969113.83</v>
      </c>
      <c r="D21" s="13">
        <v>3000</v>
      </c>
    </row>
    <row r="22" spans="1:4" ht="11.25" customHeight="1" x14ac:dyDescent="0.2">
      <c r="A22" s="7" t="s">
        <v>11</v>
      </c>
      <c r="B22" s="16">
        <v>0</v>
      </c>
      <c r="C22" s="16">
        <v>171000</v>
      </c>
      <c r="D22" s="13">
        <v>4100</v>
      </c>
    </row>
    <row r="23" spans="1:4" ht="11.25" customHeight="1" x14ac:dyDescent="0.2">
      <c r="A23" s="7" t="s">
        <v>54</v>
      </c>
      <c r="B23" s="16">
        <v>0</v>
      </c>
      <c r="C23" s="16">
        <v>0</v>
      </c>
      <c r="D23" s="13">
        <v>4200</v>
      </c>
    </row>
    <row r="24" spans="1:4" ht="11.25" customHeight="1" x14ac:dyDescent="0.2">
      <c r="A24" s="7" t="s">
        <v>42</v>
      </c>
      <c r="B24" s="16">
        <v>0</v>
      </c>
      <c r="C24" s="16">
        <v>0</v>
      </c>
      <c r="D24" s="13">
        <v>4300</v>
      </c>
    </row>
    <row r="25" spans="1:4" ht="11.25" customHeight="1" x14ac:dyDescent="0.2">
      <c r="A25" s="7" t="s">
        <v>12</v>
      </c>
      <c r="B25" s="16">
        <v>210488.92</v>
      </c>
      <c r="C25" s="16">
        <v>1931332.38</v>
      </c>
      <c r="D25" s="13">
        <v>4400</v>
      </c>
    </row>
    <row r="26" spans="1:4" ht="11.25" customHeight="1" x14ac:dyDescent="0.2">
      <c r="A26" s="7" t="s">
        <v>13</v>
      </c>
      <c r="B26" s="16">
        <v>0</v>
      </c>
      <c r="C26" s="16">
        <v>0</v>
      </c>
      <c r="D26" s="13">
        <v>4500</v>
      </c>
    </row>
    <row r="27" spans="1:4" ht="11.25" customHeight="1" x14ac:dyDescent="0.2">
      <c r="A27" s="7" t="s">
        <v>14</v>
      </c>
      <c r="B27" s="16">
        <v>0</v>
      </c>
      <c r="C27" s="16">
        <v>0</v>
      </c>
      <c r="D27" s="13">
        <v>4600</v>
      </c>
    </row>
    <row r="28" spans="1:4" ht="11.25" customHeight="1" x14ac:dyDescent="0.2">
      <c r="A28" s="7" t="s">
        <v>15</v>
      </c>
      <c r="B28" s="16">
        <v>0</v>
      </c>
      <c r="C28" s="16">
        <v>0</v>
      </c>
      <c r="D28" s="13">
        <v>4700</v>
      </c>
    </row>
    <row r="29" spans="1:4" ht="11.25" customHeight="1" x14ac:dyDescent="0.2">
      <c r="A29" s="7" t="s">
        <v>16</v>
      </c>
      <c r="B29" s="16">
        <v>0</v>
      </c>
      <c r="C29" s="16">
        <v>0</v>
      </c>
      <c r="D29" s="13">
        <v>4800</v>
      </c>
    </row>
    <row r="30" spans="1:4" ht="11.25" customHeight="1" x14ac:dyDescent="0.2">
      <c r="A30" s="7" t="s">
        <v>17</v>
      </c>
      <c r="B30" s="16">
        <v>0</v>
      </c>
      <c r="C30" s="16">
        <v>0</v>
      </c>
      <c r="D30" s="13">
        <v>4900</v>
      </c>
    </row>
    <row r="31" spans="1:4" ht="11.25" customHeight="1" x14ac:dyDescent="0.2">
      <c r="A31" s="7" t="s">
        <v>43</v>
      </c>
      <c r="B31" s="16">
        <v>0</v>
      </c>
      <c r="C31" s="16">
        <v>0</v>
      </c>
      <c r="D31" s="13">
        <v>8100</v>
      </c>
    </row>
    <row r="32" spans="1:4" ht="11.25" customHeight="1" x14ac:dyDescent="0.2">
      <c r="A32" s="7" t="s">
        <v>18</v>
      </c>
      <c r="B32" s="16">
        <v>0</v>
      </c>
      <c r="C32" s="16">
        <v>0</v>
      </c>
      <c r="D32" s="13">
        <v>8300</v>
      </c>
    </row>
    <row r="33" spans="1:4" ht="11.25" customHeight="1" x14ac:dyDescent="0.2">
      <c r="A33" s="7" t="s">
        <v>19</v>
      </c>
      <c r="B33" s="16">
        <v>0</v>
      </c>
      <c r="C33" s="16">
        <v>0</v>
      </c>
      <c r="D33" s="13">
        <v>8500</v>
      </c>
    </row>
    <row r="34" spans="1:4" ht="11.25" customHeight="1" x14ac:dyDescent="0.2">
      <c r="A34" s="7"/>
      <c r="B34" s="16"/>
      <c r="C34" s="16"/>
      <c r="D34" s="12" t="s">
        <v>38</v>
      </c>
    </row>
    <row r="35" spans="1:4" ht="11.25" customHeight="1" x14ac:dyDescent="0.2">
      <c r="A35" s="7" t="s">
        <v>20</v>
      </c>
      <c r="B35" s="16">
        <v>0</v>
      </c>
      <c r="C35" s="16">
        <v>0</v>
      </c>
      <c r="D35" s="12" t="s">
        <v>38</v>
      </c>
    </row>
    <row r="36" spans="1:4" ht="11.25" customHeight="1" x14ac:dyDescent="0.2">
      <c r="A36" s="4" t="s">
        <v>44</v>
      </c>
      <c r="B36" s="15">
        <f>B4-B15</f>
        <v>160362.62999999989</v>
      </c>
      <c r="C36" s="15">
        <f>C4-C15</f>
        <v>-267791.03999999911</v>
      </c>
      <c r="D36" s="12" t="s">
        <v>38</v>
      </c>
    </row>
    <row r="37" spans="1:4" ht="11.25" customHeight="1" x14ac:dyDescent="0.2">
      <c r="A37" s="28" t="s">
        <v>21</v>
      </c>
      <c r="B37" s="17"/>
      <c r="C37" s="17"/>
      <c r="D37" s="12" t="s">
        <v>38</v>
      </c>
    </row>
    <row r="38" spans="1:4" ht="11.25" customHeight="1" x14ac:dyDescent="0.2">
      <c r="A38" s="4" t="s">
        <v>55</v>
      </c>
      <c r="B38" s="29">
        <v>0</v>
      </c>
      <c r="C38" s="29">
        <v>0</v>
      </c>
      <c r="D38" s="12" t="s">
        <v>38</v>
      </c>
    </row>
    <row r="39" spans="1:4" ht="11.25" customHeight="1" x14ac:dyDescent="0.2">
      <c r="A39" s="6" t="s">
        <v>2</v>
      </c>
      <c r="B39" s="15">
        <f>SUM(B41:B43)</f>
        <v>0</v>
      </c>
      <c r="C39" s="15">
        <f>SUM(C41:C43)</f>
        <v>0</v>
      </c>
      <c r="D39" s="12" t="s">
        <v>38</v>
      </c>
    </row>
    <row r="40" spans="1:4" ht="11.25" customHeight="1" x14ac:dyDescent="0.2">
      <c r="A40" s="6"/>
      <c r="B40" s="15"/>
      <c r="C40" s="15"/>
      <c r="D40" s="12"/>
    </row>
    <row r="41" spans="1:4" ht="11.25" customHeight="1" x14ac:dyDescent="0.2">
      <c r="A41" s="7" t="s">
        <v>21</v>
      </c>
      <c r="B41" s="16">
        <v>0</v>
      </c>
      <c r="C41" s="16">
        <v>0</v>
      </c>
      <c r="D41" s="12">
        <v>620001</v>
      </c>
    </row>
    <row r="42" spans="1:4" ht="11.25" customHeight="1" x14ac:dyDescent="0.2">
      <c r="A42" s="7" t="s">
        <v>22</v>
      </c>
      <c r="B42" s="16">
        <v>0</v>
      </c>
      <c r="C42" s="16">
        <v>0</v>
      </c>
      <c r="D42" s="12">
        <v>621001</v>
      </c>
    </row>
    <row r="43" spans="1:4" ht="11.25" customHeight="1" x14ac:dyDescent="0.2">
      <c r="A43" s="7" t="s">
        <v>23</v>
      </c>
      <c r="B43" s="16">
        <v>0</v>
      </c>
      <c r="C43" s="16">
        <v>0</v>
      </c>
      <c r="D43" s="12" t="s">
        <v>38</v>
      </c>
    </row>
    <row r="44" spans="1:4" ht="11.25" customHeight="1" x14ac:dyDescent="0.2">
      <c r="A44" s="28" t="s">
        <v>24</v>
      </c>
      <c r="B44" s="29">
        <v>0</v>
      </c>
      <c r="C44" s="29">
        <v>0</v>
      </c>
      <c r="D44" s="12" t="s">
        <v>38</v>
      </c>
    </row>
    <row r="45" spans="1:4" ht="11.25" customHeight="1" x14ac:dyDescent="0.2">
      <c r="A45" s="6" t="s">
        <v>7</v>
      </c>
      <c r="B45" s="15">
        <f>SUM(B47:B49)</f>
        <v>0</v>
      </c>
      <c r="C45" s="15">
        <f>SUM(C47:C49)</f>
        <v>665361.64</v>
      </c>
      <c r="D45" s="12" t="s">
        <v>38</v>
      </c>
    </row>
    <row r="46" spans="1:4" ht="11.25" customHeight="1" x14ac:dyDescent="0.2">
      <c r="A46" s="6"/>
      <c r="B46" s="15"/>
      <c r="C46" s="15"/>
      <c r="D46" s="12"/>
    </row>
    <row r="47" spans="1:4" ht="11.25" customHeight="1" x14ac:dyDescent="0.2">
      <c r="A47" s="7" t="s">
        <v>21</v>
      </c>
      <c r="B47" s="16">
        <v>0</v>
      </c>
      <c r="C47" s="16">
        <v>0</v>
      </c>
      <c r="D47" s="12">
        <v>6000</v>
      </c>
    </row>
    <row r="48" spans="1:4" ht="11.25" customHeight="1" x14ac:dyDescent="0.2">
      <c r="A48" s="7" t="s">
        <v>22</v>
      </c>
      <c r="B48" s="16">
        <v>0</v>
      </c>
      <c r="C48" s="16">
        <v>665361.64</v>
      </c>
      <c r="D48" s="12">
        <v>5000</v>
      </c>
    </row>
    <row r="49" spans="1:4" ht="11.25" customHeight="1" x14ac:dyDescent="0.2">
      <c r="A49" s="7" t="s">
        <v>24</v>
      </c>
      <c r="B49" s="16">
        <v>0</v>
      </c>
      <c r="C49" s="16">
        <v>0</v>
      </c>
      <c r="D49" s="12">
        <v>7000</v>
      </c>
    </row>
    <row r="50" spans="1:4" ht="11.25" customHeight="1" x14ac:dyDescent="0.2">
      <c r="A50" s="4" t="s">
        <v>45</v>
      </c>
      <c r="B50" s="21">
        <f>B39-B45</f>
        <v>0</v>
      </c>
      <c r="C50" s="21">
        <f>C39-C45</f>
        <v>-665361.64</v>
      </c>
      <c r="D50" s="12" t="s">
        <v>38</v>
      </c>
    </row>
    <row r="51" spans="1:4" ht="11.25" customHeight="1" x14ac:dyDescent="0.2">
      <c r="A51" s="28" t="s">
        <v>27</v>
      </c>
      <c r="B51" s="29">
        <v>0</v>
      </c>
      <c r="C51" s="29">
        <v>0</v>
      </c>
      <c r="D51" s="12" t="s">
        <v>38</v>
      </c>
    </row>
    <row r="52" spans="1:4" ht="11.25" customHeight="1" x14ac:dyDescent="0.2">
      <c r="A52" s="4" t="s">
        <v>56</v>
      </c>
      <c r="B52" s="29">
        <v>0</v>
      </c>
      <c r="C52" s="29">
        <v>0</v>
      </c>
      <c r="D52" s="12" t="s">
        <v>38</v>
      </c>
    </row>
    <row r="53" spans="1:4" ht="11.25" customHeight="1" x14ac:dyDescent="0.2">
      <c r="A53" s="4"/>
      <c r="B53" s="29"/>
      <c r="C53" s="29"/>
      <c r="D53" s="12"/>
    </row>
    <row r="54" spans="1:4" ht="11.25" customHeight="1" x14ac:dyDescent="0.2">
      <c r="A54" s="6" t="s">
        <v>2</v>
      </c>
      <c r="B54" s="15">
        <f>SUM(B55+B58)</f>
        <v>316584.15000000002</v>
      </c>
      <c r="C54" s="15">
        <f>SUM(C55+C58)</f>
        <v>1570301.26</v>
      </c>
      <c r="D54" s="12" t="s">
        <v>38</v>
      </c>
    </row>
    <row r="55" spans="1:4" ht="11.25" customHeight="1" x14ac:dyDescent="0.2">
      <c r="A55" s="7" t="s">
        <v>25</v>
      </c>
      <c r="B55" s="16">
        <f>B56+B57</f>
        <v>0</v>
      </c>
      <c r="C55" s="16">
        <f>C56+C57</f>
        <v>0</v>
      </c>
      <c r="D55" s="12" t="s">
        <v>38</v>
      </c>
    </row>
    <row r="56" spans="1:4" ht="11.25" customHeight="1" x14ac:dyDescent="0.2">
      <c r="A56" s="7" t="s">
        <v>26</v>
      </c>
      <c r="B56" s="16">
        <v>0</v>
      </c>
      <c r="C56" s="16">
        <v>0</v>
      </c>
      <c r="D56" s="14" t="s">
        <v>48</v>
      </c>
    </row>
    <row r="57" spans="1:4" ht="11.25" customHeight="1" x14ac:dyDescent="0.2">
      <c r="A57" s="7" t="s">
        <v>27</v>
      </c>
      <c r="B57" s="16">
        <v>0</v>
      </c>
      <c r="C57" s="16">
        <v>0</v>
      </c>
      <c r="D57" s="14" t="s">
        <v>49</v>
      </c>
    </row>
    <row r="58" spans="1:4" ht="11.25" customHeight="1" x14ac:dyDescent="0.2">
      <c r="A58" s="7" t="s">
        <v>28</v>
      </c>
      <c r="B58" s="16">
        <v>316584.15000000002</v>
      </c>
      <c r="C58" s="16">
        <v>1570301.26</v>
      </c>
      <c r="D58" s="14" t="s">
        <v>50</v>
      </c>
    </row>
    <row r="59" spans="1:4" ht="11.25" customHeight="1" x14ac:dyDescent="0.2">
      <c r="A59" s="30" t="s">
        <v>46</v>
      </c>
      <c r="B59" s="29">
        <v>0</v>
      </c>
      <c r="C59" s="29">
        <v>0</v>
      </c>
      <c r="D59" s="12" t="s">
        <v>38</v>
      </c>
    </row>
    <row r="60" spans="1:4" ht="11.25" customHeight="1" x14ac:dyDescent="0.2">
      <c r="A60" s="30"/>
      <c r="B60" s="29"/>
      <c r="C60" s="29"/>
      <c r="D60" s="12"/>
    </row>
    <row r="61" spans="1:4" ht="11.25" customHeight="1" x14ac:dyDescent="0.2">
      <c r="A61" s="6" t="s">
        <v>7</v>
      </c>
      <c r="B61" s="15">
        <f>SUM(B63+B67)</f>
        <v>0</v>
      </c>
      <c r="C61" s="15">
        <f>SUM(C63+C67)</f>
        <v>0</v>
      </c>
      <c r="D61" s="12" t="s">
        <v>38</v>
      </c>
    </row>
    <row r="62" spans="1:4" ht="11.25" customHeight="1" x14ac:dyDescent="0.2">
      <c r="A62" s="6"/>
      <c r="B62" s="15"/>
      <c r="C62" s="15"/>
      <c r="D62" s="12"/>
    </row>
    <row r="63" spans="1:4" ht="11.25" customHeight="1" x14ac:dyDescent="0.2">
      <c r="A63" s="7" t="s">
        <v>29</v>
      </c>
      <c r="B63" s="16">
        <f>SUM(B65+B66)</f>
        <v>0</v>
      </c>
      <c r="C63" s="16">
        <f>SUM(C65+C66)</f>
        <v>0</v>
      </c>
      <c r="D63" s="12" t="s">
        <v>38</v>
      </c>
    </row>
    <row r="64" spans="1:4" ht="11.25" customHeight="1" x14ac:dyDescent="0.2">
      <c r="A64" s="7"/>
      <c r="B64" s="16"/>
      <c r="C64" s="16"/>
      <c r="D64" s="12"/>
    </row>
    <row r="65" spans="1:4" ht="11.25" customHeight="1" x14ac:dyDescent="0.2">
      <c r="A65" s="7" t="s">
        <v>26</v>
      </c>
      <c r="B65" s="16">
        <v>0</v>
      </c>
      <c r="C65" s="16">
        <v>0</v>
      </c>
      <c r="D65" s="12" t="s">
        <v>51</v>
      </c>
    </row>
    <row r="66" spans="1:4" ht="11.25" customHeight="1" x14ac:dyDescent="0.2">
      <c r="A66" s="7" t="s">
        <v>27</v>
      </c>
      <c r="B66" s="16">
        <v>0</v>
      </c>
      <c r="C66" s="16">
        <v>0</v>
      </c>
      <c r="D66" s="12" t="s">
        <v>52</v>
      </c>
    </row>
    <row r="67" spans="1:4" ht="11.25" customHeight="1" x14ac:dyDescent="0.2">
      <c r="A67" s="7" t="s">
        <v>30</v>
      </c>
      <c r="B67" s="16">
        <v>0</v>
      </c>
      <c r="C67" s="16">
        <v>0</v>
      </c>
      <c r="D67" s="12" t="s">
        <v>38</v>
      </c>
    </row>
    <row r="68" spans="1:4" ht="11.25" customHeight="1" x14ac:dyDescent="0.2">
      <c r="A68" s="4" t="s">
        <v>46</v>
      </c>
      <c r="B68" s="15">
        <f>B54-B61</f>
        <v>316584.15000000002</v>
      </c>
      <c r="C68" s="15">
        <f>C54-C61</f>
        <v>1570301.26</v>
      </c>
      <c r="D68" s="12" t="s">
        <v>38</v>
      </c>
    </row>
    <row r="69" spans="1:4" ht="11.25" customHeight="1" x14ac:dyDescent="0.2">
      <c r="A69" s="8"/>
      <c r="B69" s="17"/>
      <c r="C69" s="17"/>
      <c r="D69" s="12" t="s">
        <v>38</v>
      </c>
    </row>
    <row r="70" spans="1:4" ht="11.25" customHeight="1" x14ac:dyDescent="0.2">
      <c r="A70" s="4" t="s">
        <v>31</v>
      </c>
      <c r="B70" s="15">
        <f>B68+B50+B36</f>
        <v>476946.77999999991</v>
      </c>
      <c r="C70" s="15">
        <f>C68+C50+C36</f>
        <v>637148.58000000089</v>
      </c>
      <c r="D70" s="12" t="s">
        <v>38</v>
      </c>
    </row>
    <row r="71" spans="1:4" ht="11.25" customHeight="1" x14ac:dyDescent="0.2">
      <c r="A71" s="8"/>
      <c r="B71" s="17"/>
      <c r="C71" s="17"/>
      <c r="D71" s="12" t="s">
        <v>38</v>
      </c>
    </row>
    <row r="72" spans="1:4" ht="11.25" customHeight="1" x14ac:dyDescent="0.2">
      <c r="A72" s="4" t="s">
        <v>32</v>
      </c>
      <c r="B72" s="15">
        <v>0</v>
      </c>
      <c r="C72" s="15">
        <v>0</v>
      </c>
      <c r="D72" s="12" t="s">
        <v>38</v>
      </c>
    </row>
    <row r="73" spans="1:4" ht="11.25" customHeight="1" x14ac:dyDescent="0.2">
      <c r="A73" s="8"/>
      <c r="B73" s="17"/>
      <c r="C73" s="17"/>
      <c r="D73" s="12" t="s">
        <v>38</v>
      </c>
    </row>
    <row r="74" spans="1:4" ht="11.25" customHeight="1" x14ac:dyDescent="0.2">
      <c r="A74" s="4" t="s">
        <v>33</v>
      </c>
      <c r="B74" s="15">
        <v>476946.99</v>
      </c>
      <c r="C74" s="15">
        <v>637148.56000000006</v>
      </c>
      <c r="D74" s="12" t="s">
        <v>38</v>
      </c>
    </row>
    <row r="75" spans="1:4" ht="11.25" customHeight="1" x14ac:dyDescent="0.2">
      <c r="A75" s="9"/>
      <c r="B75" s="10"/>
      <c r="C75" s="11"/>
    </row>
    <row r="77" spans="1:4" ht="27.75" customHeight="1" x14ac:dyDescent="0.2">
      <c r="A77" s="26" t="s">
        <v>47</v>
      </c>
      <c r="B77" s="27"/>
      <c r="C77" s="27"/>
    </row>
  </sheetData>
  <sheetProtection formatCells="0" formatColumns="0" formatRows="0" autoFilter="0"/>
  <mergeCells count="2">
    <mergeCell ref="A1:C1"/>
    <mergeCell ref="A77:C77"/>
  </mergeCells>
  <printOptions horizontalCentered="1"/>
  <pageMargins left="0.23622047244094491" right="0.23622047244094491" top="0.35433070866141736" bottom="0.35433070866141736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www.w3.org/XML/1998/namespace"/>
    <ds:schemaRef ds:uri="http://purl.org/dc/dcmitype/"/>
    <ds:schemaRef ds:uri="45be96a9-161b-45e5-8955-82d7971c9a35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revision/>
  <cp:lastPrinted>2024-04-16T16:10:50Z</cp:lastPrinted>
  <dcterms:created xsi:type="dcterms:W3CDTF">2012-12-11T20:31:36Z</dcterms:created>
  <dcterms:modified xsi:type="dcterms:W3CDTF">2024-04-25T22:06:09Z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