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IF CORTAZA\ALE COMPU\CUENTA PUBLICA\2024\1°\DATO ABIERTO\"/>
    </mc:Choice>
  </mc:AlternateContent>
  <bookViews>
    <workbookView xWindow="0" yWindow="0" windowWidth="28800" windowHeight="12135"/>
  </bookViews>
  <sheets>
    <sheet name="GCP" sheetId="1" r:id="rId1"/>
  </sheets>
  <definedNames>
    <definedName name="_xlnm.Print_Area" localSheetId="0">GCP!$A$1:$G$50</definedName>
  </definedNames>
  <calcPr calcId="162913"/>
</workbook>
</file>

<file path=xl/calcChain.xml><?xml version="1.0" encoding="utf-8"?>
<calcChain xmlns="http://schemas.openxmlformats.org/spreadsheetml/2006/main">
  <c r="G37" i="1" l="1"/>
  <c r="F37" i="1"/>
  <c r="E37" i="1"/>
  <c r="D37" i="1"/>
  <c r="C37" i="1"/>
  <c r="C31" i="1" l="1"/>
  <c r="E31" i="1"/>
  <c r="F31" i="1"/>
  <c r="B31" i="1"/>
  <c r="D35" i="1" l="1"/>
  <c r="G35" i="1" s="1"/>
  <c r="D34" i="1"/>
  <c r="G34" i="1" s="1"/>
  <c r="D33" i="1"/>
  <c r="G33" i="1" s="1"/>
  <c r="D32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C25" i="1"/>
  <c r="C22" i="1"/>
  <c r="C18" i="1"/>
  <c r="C9" i="1"/>
  <c r="B25" i="1"/>
  <c r="B22" i="1"/>
  <c r="B18" i="1"/>
  <c r="B9" i="1"/>
  <c r="F36" i="1" l="1"/>
  <c r="B36" i="1"/>
  <c r="B37" i="1" s="1"/>
  <c r="G32" i="1"/>
  <c r="G31" i="1" s="1"/>
  <c r="D31" i="1"/>
  <c r="C36" i="1"/>
  <c r="E36" i="1"/>
  <c r="D18" i="1"/>
  <c r="G9" i="1"/>
  <c r="G25" i="1"/>
  <c r="G22" i="1"/>
  <c r="D25" i="1"/>
  <c r="D9" i="1"/>
  <c r="D22" i="1"/>
  <c r="G19" i="1"/>
  <c r="G18" i="1" s="1"/>
  <c r="G36" i="1" l="1"/>
  <c r="D36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<sst xmlns="http://schemas.openxmlformats.org/spreadsheetml/2006/main" count="66" uniqueCount="66">
  <si>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</si>
  <si>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</si>
  <si>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</si>
  <si>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</si>
  <si>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</si>
  <si>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</si>
  <si>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</si>
  <si>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</si>
  <si>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</si>
  <si>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</si>
  <si>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</si>
  <si>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</si>
  <si>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</si>
  <si>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</si>
  <si>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</si>
  <si>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</si>
  <si>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</si>
  <si>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</si>
  <si>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</si>
  <si>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</si>
  <si>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</si>
  <si>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</si>
  <si>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</si>
  <si>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</si>
  <si>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</si>
  <si>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</si>
  <si>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</si>
  <si>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</si>
  <si>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</si>
  <si>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</si>
  <si>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</si>
  <si>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</si>
  <si>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</si>
  <si>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</si>
  <si>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</si>
  <si>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</si>
  <si>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</si>
  <si>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</si>
  <si>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</si>
  <si>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</si>
  <si>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</si>
  <si>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</si>
  <si>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</si>
  <si>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</si>
  <si>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</si>
  <si>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</si>
  <si>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</si>
  <si>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</si>
  <si>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</si>
  <si>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</si>
  <si>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</si>
  <si>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</si>
  <si>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</si>
  <si>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</si>
  <si>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</si>
  <si>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</si>
  <si>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</si>
  <si>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</si>
  <si>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</si>
  <si>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</si>
  <si>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</si>
  <si>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</si>
  <si>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</si>
  <si>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Sistema para el Desarrollo Integral de la Familia del Municipio de Cortázar, Gto.
Gasto por Categoría Programática
Del 1 de Enero al 31 de Marzo de 2024</t>
  </si>
  <si>
    <t>Concepto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</si>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</sst>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11"/>
      <color theme="0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8" fillId="0" borderId="0" xfId="0" applyFont="1" applyBorder="1" applyProtection="1">
      <protection locked="0" hidden="1"/>
    </xf>
    <xf numFmtId="4" fontId="7" fillId="0" borderId="10" xfId="0" applyNumberFormat="1" applyFont="1" applyFill="1" applyBorder="1" applyProtection="1">
      <protection locked="0"/>
    </xf>
    <xf numFmtId="4" fontId="2" fillId="0" borderId="10" xfId="0" applyNumberFormat="1" applyFont="1" applyFill="1" applyBorder="1" applyProtection="1">
      <protection locked="0"/>
    </xf>
    <xf numFmtId="4" fontId="7" fillId="0" borderId="7" xfId="0" applyNumberFormat="1" applyFont="1" applyFill="1" applyBorder="1" applyProtection="1">
      <protection locked="0"/>
    </xf>
    <xf numFmtId="0" fontId="7" fillId="0" borderId="0" xfId="8" applyFont="1" applyFill="1" applyBorder="1" applyAlignment="1" applyProtection="1">
      <alignment horizontal="left" vertical="top" indent="1"/>
      <protection hidden="1"/>
    </xf>
    <xf numFmtId="0" fontId="2" fillId="0" borderId="0" xfId="0" applyFont="1" applyFill="1" applyBorder="1" applyAlignment="1" applyProtection="1">
      <alignment horizontal="left" indent="2"/>
    </xf>
    <xf numFmtId="0" fontId="7" fillId="0" borderId="0" xfId="0" applyFont="1" applyFill="1" applyBorder="1" applyAlignment="1" applyProtection="1">
      <alignment horizontal="left" indent="1"/>
    </xf>
    <xf numFmtId="0" fontId="5" fillId="0" borderId="0" xfId="0" applyFont="1"/>
    <xf numFmtId="0" fontId="7" fillId="2" borderId="2" xfId="9" applyFont="1" applyFill="1" applyBorder="1" applyAlignment="1">
      <alignment horizontal="center" vertical="center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vertical="center"/>
    </xf>
    <xf numFmtId="0" fontId="7" fillId="2" borderId="3" xfId="9" applyFont="1" applyFill="1" applyBorder="1" applyAlignment="1">
      <alignment vertical="center"/>
    </xf>
    <xf numFmtId="0" fontId="9" fillId="0" borderId="6" xfId="0" applyFont="1" applyBorder="1" applyAlignment="1">
      <alignment horizontal="center"/>
    </xf>
    <xf numFmtId="4" fontId="10" fillId="0" borderId="7" xfId="0" applyNumberFormat="1" applyFont="1" applyFill="1" applyBorder="1" applyProtection="1">
      <protection locked="0"/>
    </xf>
    <xf numFmtId="0" fontId="8" fillId="0" borderId="0" xfId="0" applyFont="1" applyProtection="1">
      <protection locked="0"/>
    </xf>
    <xf numFmtId="0" fontId="7" fillId="0" borderId="11" xfId="0" applyFont="1" applyBorder="1" applyAlignment="1" applyProtection="1">
      <alignment horizontal="left" inden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582083</xdr:colOff>
      <xdr:row>44</xdr:row>
      <xdr:rowOff>78318</xdr:rowOff>
    </xdr:from>
    <xdr:to>
      <xdr:col>0</xdr:col>
      <xdr:colOff>3566583</xdr:colOff>
      <xdr:row>49</xdr:row>
      <xdr:rowOff>123246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D8DB980-F63B-4510-B1F2-6EA2072314FF}"/>
            </a:ext>
          </a:extLst>
        </xdr:cNvPr>
        <xdr:cNvSpPr txBox="1"/>
      </xdr:nvSpPr>
      <xdr:spPr>
        <a:xfrm>
          <a:off x="582083" y="7158568"/>
          <a:ext cx="2984500" cy="7857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1100"/>
            <a:t>__________________________________</a:t>
          </a:r>
        </a:p>
        <a:p>
          <a:pPr algn="ctr"/>
          <a:r>
            <a:rPr lang="es-MX" sz="1100"/>
            <a:t>ENCARGADA</a:t>
          </a:r>
          <a:r>
            <a:rPr lang="es-MX" sz="1100" baseline="0"/>
            <a:t> DE DESPACHO</a:t>
          </a:r>
          <a:r>
            <a:rPr lang="es-MX" sz="1100"/>
            <a:t> DEL SMDIF</a:t>
          </a:r>
        </a:p>
        <a:p>
          <a:pPr algn="ctr"/>
          <a:r>
            <a:rPr lang="es-MX" sz="1100"/>
            <a:t>LIC.</a:t>
          </a:r>
          <a:r>
            <a:rPr lang="es-MX" sz="1100" baseline="0"/>
            <a:t> MARIA CRISTINA LOPEZ CARRANZA</a:t>
          </a:r>
          <a:endParaRPr lang="es-MX" sz="1100"/>
        </a:p>
      </xdr:txBody>
    </xdr:sp>
    <xdr:clientData/>
  </xdr:twoCellAnchor>
  <xdr:twoCellAnchor editAs="oneCell">
    <xdr:from>
      <xdr:col>3</xdr:col>
      <xdr:colOff>923927</xdr:colOff>
      <xdr:row>44</xdr:row>
      <xdr:rowOff>52918</xdr:rowOff>
    </xdr:from>
    <xdr:to>
      <xdr:col>6</xdr:col>
      <xdr:colOff>624416</xdr:colOff>
      <xdr:row>49</xdr:row>
      <xdr:rowOff>107638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34EF1FA-7630-4A51-AFFD-9E7E394D8C1E}"/>
            </a:ext>
          </a:extLst>
        </xdr:cNvPr>
        <xdr:cNvSpPr txBox="1"/>
      </xdr:nvSpPr>
      <xdr:spPr>
        <a:xfrm>
          <a:off x="7379760" y="7133168"/>
          <a:ext cx="2843739" cy="7955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1100"/>
            <a:t>______________________________</a:t>
          </a:r>
        </a:p>
        <a:p>
          <a:pPr algn="ctr"/>
          <a:r>
            <a:rPr lang="es-MX" sz="1100"/>
            <a:t>CONTADOR</a:t>
          </a:r>
          <a:r>
            <a:rPr lang="es-MX" sz="1100" baseline="0"/>
            <a:t> DEL SMDIF</a:t>
          </a:r>
          <a:endParaRPr lang="es-MX" sz="1100"/>
        </a:p>
        <a:p>
          <a:pPr algn="ctr"/>
          <a:r>
            <a:rPr lang="es-MX" sz="1100"/>
            <a:t>C.P. MA. GUADALUPE PICHARDO TRIGUEROS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view="pageBreakPreview" zoomScale="96" zoomScaleNormal="100" zoomScaleSheetLayoutView="96" workbookViewId="0">
      <selection activeCell="B6" sqref="B6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18" t="s">
        <v>63</v>
      </c>
      <c r="B1" s="18"/>
      <c r="C1" s="18"/>
      <c r="D1" s="18"/>
      <c r="E1" s="18"/>
      <c r="F1" s="18"/>
      <c r="G1" s="21"/>
    </row>
    <row r="2" spans="1:8" ht="15" customHeight="1" x14ac:dyDescent="0.2">
      <c r="A2" s="22"/>
      <c r="B2" s="18" t="s">
        <v>31</v>
      </c>
      <c r="C2" s="18"/>
      <c r="D2" s="18"/>
      <c r="E2" s="18"/>
      <c r="F2" s="18"/>
      <c r="G2" s="19" t="s">
        <v>30</v>
      </c>
    </row>
    <row r="3" spans="1:8" ht="24.95" customHeight="1" x14ac:dyDescent="0.2">
      <c r="A3" s="17" t="s">
        <v>64</v>
      </c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0"/>
    </row>
    <row r="4" spans="1:8" x14ac:dyDescent="0.2">
      <c r="A4" s="23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8" t="s">
        <v>25</v>
      </c>
      <c r="B5" s="5"/>
      <c r="C5" s="5"/>
      <c r="D5" s="5"/>
      <c r="E5" s="5"/>
      <c r="F5" s="5"/>
      <c r="G5" s="5"/>
    </row>
    <row r="6" spans="1:8" x14ac:dyDescent="0.2">
      <c r="A6" s="13" t="s">
        <v>0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9">
        <v>0</v>
      </c>
    </row>
    <row r="7" spans="1:8" x14ac:dyDescent="0.2">
      <c r="A7" s="14" t="s">
        <v>1</v>
      </c>
      <c r="B7" s="11">
        <v>0</v>
      </c>
      <c r="C7" s="11">
        <v>0</v>
      </c>
      <c r="D7" s="11">
        <f>B7+C7</f>
        <v>0</v>
      </c>
      <c r="E7" s="11">
        <v>0</v>
      </c>
      <c r="F7" s="11">
        <v>0</v>
      </c>
      <c r="G7" s="11">
        <f>D7-E7</f>
        <v>0</v>
      </c>
      <c r="H7" s="9" t="s">
        <v>39</v>
      </c>
    </row>
    <row r="8" spans="1:8" x14ac:dyDescent="0.2">
      <c r="A8" s="14" t="s">
        <v>2</v>
      </c>
      <c r="B8" s="11">
        <v>0</v>
      </c>
      <c r="C8" s="11">
        <v>0</v>
      </c>
      <c r="D8" s="11">
        <f>B8+C8</f>
        <v>0</v>
      </c>
      <c r="E8" s="11">
        <v>0</v>
      </c>
      <c r="F8" s="11">
        <v>0</v>
      </c>
      <c r="G8" s="11">
        <f>D8-E8</f>
        <v>0</v>
      </c>
      <c r="H8" s="9" t="s">
        <v>40</v>
      </c>
    </row>
    <row r="9" spans="1:8" x14ac:dyDescent="0.2">
      <c r="A9" s="13" t="s">
        <v>3</v>
      </c>
      <c r="B9" s="10">
        <f>SUM(B10:B17)</f>
        <v>4932767.68</v>
      </c>
      <c r="C9" s="10">
        <f>SUM(C10:C17)</f>
        <v>72891.62</v>
      </c>
      <c r="D9" s="10">
        <f t="shared" ref="D9:G9" si="0">SUM(D10:D17)</f>
        <v>5005659.3</v>
      </c>
      <c r="E9" s="10">
        <f t="shared" si="0"/>
        <v>1006654.64</v>
      </c>
      <c r="F9" s="10">
        <f t="shared" si="0"/>
        <v>1006654.64</v>
      </c>
      <c r="G9" s="10">
        <f t="shared" si="0"/>
        <v>3999004.6599999997</v>
      </c>
      <c r="H9" s="9">
        <v>0</v>
      </c>
    </row>
    <row r="10" spans="1:8" x14ac:dyDescent="0.2">
      <c r="A10" s="14" t="s">
        <v>4</v>
      </c>
      <c r="B10" s="11">
        <v>4932767.68</v>
      </c>
      <c r="C10" s="11">
        <v>72891.62</v>
      </c>
      <c r="D10" s="11">
        <f t="shared" ref="D10:D17" si="1">B10+C10</f>
        <v>5005659.3</v>
      </c>
      <c r="E10" s="11">
        <v>1006654.64</v>
      </c>
      <c r="F10" s="11">
        <v>1006654.64</v>
      </c>
      <c r="G10" s="11">
        <f t="shared" ref="G10:G17" si="2">D10-E10</f>
        <v>3999004.6599999997</v>
      </c>
      <c r="H10" s="9" t="s">
        <v>41</v>
      </c>
    </row>
    <row r="11" spans="1:8" x14ac:dyDescent="0.2">
      <c r="A11" s="14" t="s">
        <v>5</v>
      </c>
      <c r="B11" s="11">
        <v>0</v>
      </c>
      <c r="C11" s="11">
        <v>0</v>
      </c>
      <c r="D11" s="11">
        <f t="shared" si="1"/>
        <v>0</v>
      </c>
      <c r="E11" s="11">
        <v>0</v>
      </c>
      <c r="F11" s="11">
        <v>0</v>
      </c>
      <c r="G11" s="11">
        <f t="shared" si="2"/>
        <v>0</v>
      </c>
      <c r="H11" s="9" t="s">
        <v>42</v>
      </c>
    </row>
    <row r="12" spans="1:8" x14ac:dyDescent="0.2">
      <c r="A12" s="14" t="s">
        <v>6</v>
      </c>
      <c r="B12" s="11">
        <v>0</v>
      </c>
      <c r="C12" s="11">
        <v>0</v>
      </c>
      <c r="D12" s="11">
        <f t="shared" si="1"/>
        <v>0</v>
      </c>
      <c r="E12" s="11">
        <v>0</v>
      </c>
      <c r="F12" s="11">
        <v>0</v>
      </c>
      <c r="G12" s="11">
        <f t="shared" si="2"/>
        <v>0</v>
      </c>
      <c r="H12" s="9" t="s">
        <v>43</v>
      </c>
    </row>
    <row r="13" spans="1:8" x14ac:dyDescent="0.2">
      <c r="A13" s="14" t="s">
        <v>7</v>
      </c>
      <c r="B13" s="11">
        <v>0</v>
      </c>
      <c r="C13" s="11">
        <v>0</v>
      </c>
      <c r="D13" s="11">
        <f t="shared" si="1"/>
        <v>0</v>
      </c>
      <c r="E13" s="11">
        <v>0</v>
      </c>
      <c r="F13" s="11">
        <v>0</v>
      </c>
      <c r="G13" s="11">
        <f t="shared" si="2"/>
        <v>0</v>
      </c>
      <c r="H13" s="9" t="s">
        <v>44</v>
      </c>
    </row>
    <row r="14" spans="1:8" x14ac:dyDescent="0.2">
      <c r="A14" s="14" t="s">
        <v>8</v>
      </c>
      <c r="B14" s="11">
        <v>0</v>
      </c>
      <c r="C14" s="11">
        <v>0</v>
      </c>
      <c r="D14" s="11">
        <f t="shared" si="1"/>
        <v>0</v>
      </c>
      <c r="E14" s="11">
        <v>0</v>
      </c>
      <c r="F14" s="11">
        <v>0</v>
      </c>
      <c r="G14" s="11">
        <f t="shared" si="2"/>
        <v>0</v>
      </c>
      <c r="H14" s="9" t="s">
        <v>45</v>
      </c>
    </row>
    <row r="15" spans="1:8" x14ac:dyDescent="0.2">
      <c r="A15" s="14" t="s">
        <v>9</v>
      </c>
      <c r="B15" s="11">
        <v>0</v>
      </c>
      <c r="C15" s="11">
        <v>0</v>
      </c>
      <c r="D15" s="11">
        <f t="shared" si="1"/>
        <v>0</v>
      </c>
      <c r="E15" s="11">
        <v>0</v>
      </c>
      <c r="F15" s="11">
        <v>0</v>
      </c>
      <c r="G15" s="11">
        <f t="shared" si="2"/>
        <v>0</v>
      </c>
      <c r="H15" s="9" t="s">
        <v>46</v>
      </c>
    </row>
    <row r="16" spans="1:8" x14ac:dyDescent="0.2">
      <c r="A16" s="14" t="s">
        <v>10</v>
      </c>
      <c r="B16" s="11">
        <v>0</v>
      </c>
      <c r="C16" s="11">
        <v>0</v>
      </c>
      <c r="D16" s="11">
        <f t="shared" si="1"/>
        <v>0</v>
      </c>
      <c r="E16" s="11">
        <v>0</v>
      </c>
      <c r="F16" s="11">
        <v>0</v>
      </c>
      <c r="G16" s="11">
        <f t="shared" si="2"/>
        <v>0</v>
      </c>
      <c r="H16" s="9" t="s">
        <v>47</v>
      </c>
    </row>
    <row r="17" spans="1:8" x14ac:dyDescent="0.2">
      <c r="A17" s="14" t="s">
        <v>11</v>
      </c>
      <c r="B17" s="11">
        <v>0</v>
      </c>
      <c r="C17" s="11">
        <v>0</v>
      </c>
      <c r="D17" s="11">
        <f t="shared" si="1"/>
        <v>0</v>
      </c>
      <c r="E17" s="11">
        <v>0</v>
      </c>
      <c r="F17" s="11">
        <v>0</v>
      </c>
      <c r="G17" s="11">
        <f t="shared" si="2"/>
        <v>0</v>
      </c>
      <c r="H17" s="9" t="s">
        <v>48</v>
      </c>
    </row>
    <row r="18" spans="1:8" x14ac:dyDescent="0.2">
      <c r="A18" s="13" t="s">
        <v>12</v>
      </c>
      <c r="B18" s="10">
        <f>SUM(B19:B21)</f>
        <v>6542901.2400000002</v>
      </c>
      <c r="C18" s="10">
        <f>SUM(C19:C21)</f>
        <v>433481.28</v>
      </c>
      <c r="D18" s="10">
        <f t="shared" ref="D18:G18" si="3">SUM(D19:D21)</f>
        <v>6976382.5200000005</v>
      </c>
      <c r="E18" s="10">
        <f t="shared" si="3"/>
        <v>1771144.15</v>
      </c>
      <c r="F18" s="10">
        <f t="shared" si="3"/>
        <v>1771144.15</v>
      </c>
      <c r="G18" s="10">
        <f t="shared" si="3"/>
        <v>5205238.370000001</v>
      </c>
      <c r="H18" s="9">
        <v>0</v>
      </c>
    </row>
    <row r="19" spans="1:8" x14ac:dyDescent="0.2">
      <c r="A19" s="14" t="s">
        <v>13</v>
      </c>
      <c r="B19" s="11">
        <v>6542901.2400000002</v>
      </c>
      <c r="C19" s="11">
        <v>433481.28</v>
      </c>
      <c r="D19" s="11">
        <f t="shared" ref="D19:D21" si="4">B19+C19</f>
        <v>6976382.5200000005</v>
      </c>
      <c r="E19" s="11">
        <v>1771144.15</v>
      </c>
      <c r="F19" s="11">
        <v>1771144.15</v>
      </c>
      <c r="G19" s="11">
        <f t="shared" ref="G19:G21" si="5">D19-E19</f>
        <v>5205238.370000001</v>
      </c>
      <c r="H19" s="9" t="s">
        <v>49</v>
      </c>
    </row>
    <row r="20" spans="1:8" x14ac:dyDescent="0.2">
      <c r="A20" s="14" t="s">
        <v>14</v>
      </c>
      <c r="B20" s="11">
        <v>0</v>
      </c>
      <c r="C20" s="11">
        <v>0</v>
      </c>
      <c r="D20" s="11">
        <f t="shared" si="4"/>
        <v>0</v>
      </c>
      <c r="E20" s="11">
        <v>0</v>
      </c>
      <c r="F20" s="11">
        <v>0</v>
      </c>
      <c r="G20" s="11">
        <f t="shared" si="5"/>
        <v>0</v>
      </c>
      <c r="H20" s="9" t="s">
        <v>50</v>
      </c>
    </row>
    <row r="21" spans="1:8" x14ac:dyDescent="0.2">
      <c r="A21" s="14" t="s">
        <v>15</v>
      </c>
      <c r="B21" s="11">
        <v>0</v>
      </c>
      <c r="C21" s="11">
        <v>0</v>
      </c>
      <c r="D21" s="11">
        <f t="shared" si="4"/>
        <v>0</v>
      </c>
      <c r="E21" s="11">
        <v>0</v>
      </c>
      <c r="F21" s="11">
        <v>0</v>
      </c>
      <c r="G21" s="11">
        <f t="shared" si="5"/>
        <v>0</v>
      </c>
      <c r="H21" s="9" t="s">
        <v>51</v>
      </c>
    </row>
    <row r="22" spans="1:8" x14ac:dyDescent="0.2">
      <c r="A22" s="13" t="s">
        <v>16</v>
      </c>
      <c r="B22" s="10">
        <f>SUM(B23:B24)</f>
        <v>0</v>
      </c>
      <c r="C22" s="10">
        <f>SUM(C23:C24)</f>
        <v>0</v>
      </c>
      <c r="D22" s="10">
        <f t="shared" ref="D22:G22" si="6">SUM(D23:D24)</f>
        <v>0</v>
      </c>
      <c r="E22" s="10">
        <f t="shared" si="6"/>
        <v>0</v>
      </c>
      <c r="F22" s="10">
        <f t="shared" si="6"/>
        <v>0</v>
      </c>
      <c r="G22" s="10">
        <f t="shared" si="6"/>
        <v>0</v>
      </c>
      <c r="H22" s="9">
        <v>0</v>
      </c>
    </row>
    <row r="23" spans="1:8" x14ac:dyDescent="0.2">
      <c r="A23" s="14" t="s">
        <v>17</v>
      </c>
      <c r="B23" s="11">
        <v>0</v>
      </c>
      <c r="C23" s="11">
        <v>0</v>
      </c>
      <c r="D23" s="11">
        <f t="shared" ref="D23:D24" si="7">B23+C23</f>
        <v>0</v>
      </c>
      <c r="E23" s="11">
        <v>0</v>
      </c>
      <c r="F23" s="11">
        <v>0</v>
      </c>
      <c r="G23" s="11">
        <f t="shared" ref="G23:G24" si="8">D23-E23</f>
        <v>0</v>
      </c>
      <c r="H23" s="9" t="s">
        <v>52</v>
      </c>
    </row>
    <row r="24" spans="1:8" x14ac:dyDescent="0.2">
      <c r="A24" s="14" t="s">
        <v>18</v>
      </c>
      <c r="B24" s="11">
        <v>0</v>
      </c>
      <c r="C24" s="11">
        <v>0</v>
      </c>
      <c r="D24" s="11">
        <f t="shared" si="7"/>
        <v>0</v>
      </c>
      <c r="E24" s="11">
        <v>0</v>
      </c>
      <c r="F24" s="11">
        <v>0</v>
      </c>
      <c r="G24" s="11">
        <f t="shared" si="8"/>
        <v>0</v>
      </c>
      <c r="H24" s="9" t="s">
        <v>53</v>
      </c>
    </row>
    <row r="25" spans="1:8" x14ac:dyDescent="0.2">
      <c r="A25" s="13" t="s">
        <v>19</v>
      </c>
      <c r="B25" s="10">
        <f>SUM(B26:B29)</f>
        <v>0</v>
      </c>
      <c r="C25" s="10">
        <f>SUM(C26:C29)</f>
        <v>0</v>
      </c>
      <c r="D25" s="10">
        <f t="shared" ref="D25:G25" si="9">SUM(D26:D29)</f>
        <v>0</v>
      </c>
      <c r="E25" s="10">
        <f t="shared" si="9"/>
        <v>0</v>
      </c>
      <c r="F25" s="10">
        <f t="shared" si="9"/>
        <v>0</v>
      </c>
      <c r="G25" s="10">
        <f t="shared" si="9"/>
        <v>0</v>
      </c>
      <c r="H25" s="9">
        <v>0</v>
      </c>
    </row>
    <row r="26" spans="1:8" x14ac:dyDescent="0.2">
      <c r="A26" s="14" t="s">
        <v>20</v>
      </c>
      <c r="B26" s="11">
        <v>0</v>
      </c>
      <c r="C26" s="11">
        <v>0</v>
      </c>
      <c r="D26" s="11">
        <f t="shared" ref="D26:D29" si="10">B26+C26</f>
        <v>0</v>
      </c>
      <c r="E26" s="11">
        <v>0</v>
      </c>
      <c r="F26" s="11">
        <v>0</v>
      </c>
      <c r="G26" s="11">
        <f t="shared" ref="G26:G29" si="11">D26-E26</f>
        <v>0</v>
      </c>
      <c r="H26" s="9" t="s">
        <v>54</v>
      </c>
    </row>
    <row r="27" spans="1:8" x14ac:dyDescent="0.2">
      <c r="A27" s="14" t="s">
        <v>21</v>
      </c>
      <c r="B27" s="11">
        <v>0</v>
      </c>
      <c r="C27" s="11">
        <v>0</v>
      </c>
      <c r="D27" s="11">
        <f t="shared" si="10"/>
        <v>0</v>
      </c>
      <c r="E27" s="11">
        <v>0</v>
      </c>
      <c r="F27" s="11">
        <v>0</v>
      </c>
      <c r="G27" s="11">
        <f t="shared" si="11"/>
        <v>0</v>
      </c>
      <c r="H27" s="9" t="s">
        <v>55</v>
      </c>
    </row>
    <row r="28" spans="1:8" x14ac:dyDescent="0.2">
      <c r="A28" s="14" t="s">
        <v>22</v>
      </c>
      <c r="B28" s="11">
        <v>0</v>
      </c>
      <c r="C28" s="11">
        <v>0</v>
      </c>
      <c r="D28" s="11">
        <f t="shared" si="10"/>
        <v>0</v>
      </c>
      <c r="E28" s="11">
        <v>0</v>
      </c>
      <c r="F28" s="11">
        <v>0</v>
      </c>
      <c r="G28" s="11">
        <f t="shared" si="11"/>
        <v>0</v>
      </c>
      <c r="H28" s="9" t="s">
        <v>56</v>
      </c>
    </row>
    <row r="29" spans="1:8" x14ac:dyDescent="0.2">
      <c r="A29" s="14" t="s">
        <v>23</v>
      </c>
      <c r="B29" s="11">
        <v>0</v>
      </c>
      <c r="C29" s="11">
        <v>0</v>
      </c>
      <c r="D29" s="11">
        <f t="shared" si="10"/>
        <v>0</v>
      </c>
      <c r="E29" s="11">
        <v>0</v>
      </c>
      <c r="F29" s="11">
        <v>0</v>
      </c>
      <c r="G29" s="11">
        <f t="shared" si="11"/>
        <v>0</v>
      </c>
      <c r="H29" s="9" t="s">
        <v>57</v>
      </c>
    </row>
    <row r="30" spans="1:8" x14ac:dyDescent="0.2">
      <c r="A30" s="14"/>
      <c r="B30" s="11"/>
      <c r="C30" s="11"/>
      <c r="D30" s="11"/>
      <c r="E30" s="11"/>
      <c r="F30" s="11"/>
      <c r="G30" s="11"/>
      <c r="H30" s="9"/>
    </row>
    <row r="31" spans="1:8" x14ac:dyDescent="0.2">
      <c r="A31" s="13" t="s">
        <v>35</v>
      </c>
      <c r="B31" s="10">
        <f>SUM(B32)</f>
        <v>0</v>
      </c>
      <c r="C31" s="10">
        <f t="shared" ref="C31:G31" si="12">SUM(C32)</f>
        <v>0</v>
      </c>
      <c r="D31" s="10">
        <f t="shared" si="12"/>
        <v>0</v>
      </c>
      <c r="E31" s="10">
        <f t="shared" si="12"/>
        <v>0</v>
      </c>
      <c r="F31" s="10">
        <f t="shared" si="12"/>
        <v>0</v>
      </c>
      <c r="G31" s="10">
        <f t="shared" si="12"/>
        <v>0</v>
      </c>
      <c r="H31" s="9">
        <v>0</v>
      </c>
    </row>
    <row r="32" spans="1:8" x14ac:dyDescent="0.2">
      <c r="A32" s="14" t="s">
        <v>24</v>
      </c>
      <c r="B32" s="11">
        <v>0</v>
      </c>
      <c r="C32" s="11">
        <v>0</v>
      </c>
      <c r="D32" s="11">
        <f t="shared" ref="D32:D35" si="13">B32+C32</f>
        <v>0</v>
      </c>
      <c r="E32" s="11">
        <v>0</v>
      </c>
      <c r="F32" s="11">
        <v>0</v>
      </c>
      <c r="G32" s="11">
        <f t="shared" ref="G32:G35" si="14">D32-E32</f>
        <v>0</v>
      </c>
      <c r="H32" s="9" t="s">
        <v>58</v>
      </c>
    </row>
    <row r="33" spans="1:8" x14ac:dyDescent="0.2">
      <c r="A33" s="15" t="s">
        <v>36</v>
      </c>
      <c r="B33" s="10">
        <v>0</v>
      </c>
      <c r="C33" s="10">
        <v>0</v>
      </c>
      <c r="D33" s="10">
        <f t="shared" si="13"/>
        <v>0</v>
      </c>
      <c r="E33" s="10">
        <v>0</v>
      </c>
      <c r="F33" s="10">
        <v>0</v>
      </c>
      <c r="G33" s="10">
        <f t="shared" si="14"/>
        <v>0</v>
      </c>
      <c r="H33" s="9" t="s">
        <v>59</v>
      </c>
    </row>
    <row r="34" spans="1:8" x14ac:dyDescent="0.2">
      <c r="A34" s="15" t="s">
        <v>37</v>
      </c>
      <c r="B34" s="10">
        <v>0</v>
      </c>
      <c r="C34" s="10">
        <v>0</v>
      </c>
      <c r="D34" s="10">
        <f t="shared" si="13"/>
        <v>0</v>
      </c>
      <c r="E34" s="10">
        <v>0</v>
      </c>
      <c r="F34" s="10">
        <v>0</v>
      </c>
      <c r="G34" s="10">
        <f t="shared" si="14"/>
        <v>0</v>
      </c>
      <c r="H34" s="9" t="s">
        <v>60</v>
      </c>
    </row>
    <row r="35" spans="1:8" x14ac:dyDescent="0.2">
      <c r="A35" s="15" t="s">
        <v>38</v>
      </c>
      <c r="B35" s="10">
        <v>0</v>
      </c>
      <c r="C35" s="10">
        <v>0</v>
      </c>
      <c r="D35" s="10">
        <f t="shared" si="13"/>
        <v>0</v>
      </c>
      <c r="E35" s="10">
        <v>0</v>
      </c>
      <c r="F35" s="10">
        <v>0</v>
      </c>
      <c r="G35" s="10">
        <f t="shared" si="14"/>
        <v>0</v>
      </c>
      <c r="H35" s="9" t="s">
        <v>61</v>
      </c>
    </row>
    <row r="36" spans="1:8" s="26" customFormat="1" ht="13.5" customHeight="1" x14ac:dyDescent="0.25">
      <c r="A36" s="24"/>
      <c r="B36" s="25">
        <f>SUM(B6+B9+B18+B22+B25+B31+B33+B34+B35)</f>
        <v>11475668.92</v>
      </c>
      <c r="C36" s="25">
        <f t="shared" ref="C36:G37" si="15">SUM(C6+C9+C18+C22+C25+C31+C33+C34+C35)</f>
        <v>506372.9</v>
      </c>
      <c r="D36" s="25">
        <f t="shared" si="15"/>
        <v>11982041.82</v>
      </c>
      <c r="E36" s="25">
        <f t="shared" si="15"/>
        <v>2777798.79</v>
      </c>
      <c r="F36" s="25">
        <f t="shared" si="15"/>
        <v>2777798.79</v>
      </c>
      <c r="G36" s="25">
        <f t="shared" si="15"/>
        <v>9204243.0300000012</v>
      </c>
    </row>
    <row r="37" spans="1:8" ht="13.5" customHeight="1" x14ac:dyDescent="0.2">
      <c r="A37" s="27" t="s">
        <v>65</v>
      </c>
      <c r="B37" s="12">
        <f>SUM(B7+B10+B19+B23+B26+B32+B34+B35+B36)</f>
        <v>22951337.84</v>
      </c>
      <c r="C37" s="12">
        <f t="shared" si="15"/>
        <v>1012745.8</v>
      </c>
      <c r="D37" s="12">
        <f t="shared" si="15"/>
        <v>23964083.640000001</v>
      </c>
      <c r="E37" s="12">
        <f t="shared" si="15"/>
        <v>5555597.5800000001</v>
      </c>
      <c r="F37" s="12">
        <f t="shared" si="15"/>
        <v>5555597.5800000001</v>
      </c>
      <c r="G37" s="12">
        <f t="shared" si="15"/>
        <v>18408486.060000002</v>
      </c>
    </row>
    <row r="38" spans="1:8" x14ac:dyDescent="0.2">
      <c r="A38" s="16" t="s">
        <v>62</v>
      </c>
    </row>
    <row r="40" spans="1:8" ht="180.75" customHeight="1" x14ac:dyDescent="0.2"/>
  </sheetData>
  <sheetProtection formatCells="0" formatColumns="0" formatRows="0" autoFilter="0"/>
  <protectedRanges>
    <protectedRange sqref="A38:G65521" name="Rango1"/>
    <protectedRange sqref="B31 B6 A10:B17 B9 A19:B21 B18 A23:B24 B22 A26:B30 B25 A7:B8 C6:G35 A32:B35" name="Rango1_3"/>
    <protectedRange sqref="B4:G5" name="Rango1_2_2"/>
    <protectedRange sqref="A36:G36 B37:G37" name="Rango1_1_2"/>
    <protectedRange sqref="A37" name="Rango1_1_2_1"/>
  </protectedRanges>
  <mergeCells count="3">
    <mergeCell ref="B2:F2"/>
    <mergeCell ref="G2:G3"/>
    <mergeCell ref="A1:G1"/>
  </mergeCells>
  <pageMargins left="0.25" right="0.25" top="0.75" bottom="0.75" header="0.3" footer="0.3"/>
  <pageSetup scale="6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2024-04-16T18:25:58Z</cp:lastPrinted>
  <dcterms:created xsi:type="dcterms:W3CDTF">2012-12-11T21:13:37Z</dcterms:created>
  <dcterms:modified xsi:type="dcterms:W3CDTF">2024-04-25T21:48:06Z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