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cuments\2025\SIRET\2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7" i="4" l="1"/>
  <c r="B24" i="4"/>
  <c r="B13" i="4"/>
  <c r="C61" i="4" l="1"/>
  <c r="B61" i="4"/>
  <c r="C55" i="4"/>
  <c r="B55" i="4"/>
  <c r="C48" i="4"/>
  <c r="B48" i="4"/>
  <c r="C43" i="4"/>
  <c r="B43" i="4"/>
  <c r="C32" i="4"/>
  <c r="B32" i="4"/>
  <c r="C27" i="4"/>
  <c r="C17" i="4"/>
  <c r="B17" i="4"/>
  <c r="C13" i="4"/>
  <c r="C4" i="4"/>
  <c r="B4" i="4"/>
  <c r="C64" i="4" l="1"/>
  <c r="B64" i="4"/>
  <c r="C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<sst xmlns="http://schemas.openxmlformats.org/spreadsheetml/2006/main" count="56" uniqueCount="56">
  <si>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</si>
  <si>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</si>
  <si>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</si>
  <si>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</si>
  <si>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</si>
  <si>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</si>
  <si>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</si>
  <si>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</si>
  <si>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</si>
  <si>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</si>
  <si>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</si>
  <si>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</si>
  <si>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</si>
  <si>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</si>
  <si>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</si>
  <si>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</si>
  <si>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</si>
  <si>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</si>
  <si>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</si>
  <si>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</si>
  <si>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</si>
  <si>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</si>
  <si>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</si>
  <si>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</si>
  <si>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</si>
  <si>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</si>
  <si>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</si>
  <si>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</si>
  <si>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</si>
  <si>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</si>
  <si>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</si>
  <si>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</si>
  <si>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</si>
  <si>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</si>
  <si>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</si>
  <si>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</si>
  <si>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</si>
  <si>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</si>
  <si>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</si>
  <si>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</si>
  <si>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</si>
  <si>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</si>
  <si>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</si>
  <si>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</si>
  <si>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</si>
  <si>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</si>
  <si>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</si>
  <si>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</si>
  <si>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</si>
  <si>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</si>
  <si>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</si>
  <si>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</si>
  <si>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</si>
  <si>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</si>
  <si>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</si>
  <si>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Cortázar,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</si>
</sst>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5734050</xdr:colOff>
      <xdr:row>73</xdr:row>
      <xdr:rowOff>133350</xdr:rowOff>
    </xdr:from>
    <xdr:to>
      <xdr:col>2</xdr:col>
      <xdr:colOff>1428750</xdr:colOff>
      <xdr:row>80</xdr:row>
      <xdr:rowOff>85726</xdr:rowOff>
    </xdr:to>
    <xdr:sp macro="" textlink="">
      <xdr:nvSpPr>
        <xdr:cNvPr id="4" name="CuadroTexto 1"/>
        <xdr:cNvSpPr txBox="1"/>
      </xdr:nvSpPr>
      <xdr:spPr>
        <a:xfrm>
          <a:off x="5743575" y="11020423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76200</xdr:colOff>
      <xdr:row>73</xdr:row>
      <xdr:rowOff>123825</xdr:rowOff>
    </xdr:from>
    <xdr:to>
      <xdr:col>0</xdr:col>
      <xdr:colOff>2962275</xdr:colOff>
      <xdr:row>80</xdr:row>
      <xdr:rowOff>76201</xdr:rowOff>
    </xdr:to>
    <xdr:sp macro="" textlink="">
      <xdr:nvSpPr>
        <xdr:cNvPr id="5" name="CuadroTexto 4"/>
        <xdr:cNvSpPr txBox="1"/>
      </xdr:nvSpPr>
      <xdr:spPr>
        <a:xfrm>
          <a:off x="76200" y="11001375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A89" sqref="A8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686017.41</v>
      </c>
      <c r="C4" s="14">
        <f>SUM(C5:C11)</f>
        <v>999699.89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686017.41</v>
      </c>
      <c r="C11" s="15">
        <v>999699.89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6000002.5199999996</v>
      </c>
      <c r="C13" s="14">
        <f>SUM(C14:C15)</f>
        <v>11893053.210000001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6000002.5199999996</v>
      </c>
      <c r="C15" s="15">
        <v>11893053.210000001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976507.41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976507.41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6686019.9299999997</v>
      </c>
      <c r="C24" s="16">
        <f>SUM(C4+C13+C17)</f>
        <v>13869260.510000002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6661619.2600000007</v>
      </c>
      <c r="C27" s="14">
        <f>SUM(C28:C30)</f>
        <v>11265052.799999999</v>
      </c>
      <c r="D27" s="2"/>
    </row>
    <row r="28" spans="1:5" ht="11.25" customHeight="1" x14ac:dyDescent="0.2">
      <c r="A28" s="8" t="s">
        <v>36</v>
      </c>
      <c r="B28" s="15">
        <v>4544725</v>
      </c>
      <c r="C28" s="15">
        <v>7644053.7599999998</v>
      </c>
      <c r="D28" s="4">
        <v>5110</v>
      </c>
    </row>
    <row r="29" spans="1:5" ht="11.25" customHeight="1" x14ac:dyDescent="0.2">
      <c r="A29" s="8" t="s">
        <v>16</v>
      </c>
      <c r="B29" s="15">
        <v>1297564.8999999999</v>
      </c>
      <c r="C29" s="15">
        <v>1591029.76</v>
      </c>
      <c r="D29" s="4">
        <v>5120</v>
      </c>
    </row>
    <row r="30" spans="1:5" ht="11.25" customHeight="1" x14ac:dyDescent="0.2">
      <c r="A30" s="8" t="s">
        <v>17</v>
      </c>
      <c r="B30" s="15">
        <v>819329.36</v>
      </c>
      <c r="C30" s="15">
        <v>2029969.28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234506.19</v>
      </c>
      <c r="C32" s="14">
        <f>SUM(C33:C41)</f>
        <v>2251429.54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234506.19</v>
      </c>
      <c r="C36" s="15">
        <v>2251429.54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358023.56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358023.56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6896125.4500000011</v>
      </c>
      <c r="C64" s="16">
        <f>C61+C55+C48+C43+C32+C27</f>
        <v>13874505.899999999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-210105.52000000142</v>
      </c>
      <c r="C66" s="14">
        <f>C24-C64</f>
        <v>-5245.3899999968708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2025-07-22T20:28:31Z</cp:lastPrinted>
  <dcterms:created xsi:type="dcterms:W3CDTF">2012-12-11T20:29:16Z</dcterms:created>
  <dcterms:modified xsi:type="dcterms:W3CDTF">2025-07-22T20:29:11Z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