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<sst xmlns="http://schemas.openxmlformats.org/spreadsheetml/2006/main" count="56" uniqueCount="56">
  <si>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</si>
  <si>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</si>
  <si>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</si>
  <si>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</si>
  <si>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</si>
  <si>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</si>
  <si>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</si>
  <si>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</si>
  <si>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</si>
  <si>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</si>
  <si>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</si>
  <si>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</si>
  <si>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</si>
  <si>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</si>
  <si>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</si>
  <si>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</si>
  <si>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</si>
  <si>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</si>
  <si>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</si>
  <si>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</si>
  <si>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</si>
  <si>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</si>
  <si>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</si>
  <si>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</si>
  <si>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</si>
  <si>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</si>
  <si>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</si>
  <si>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</si>
  <si>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</si>
  <si>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</si>
  <si>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</si>
  <si>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</si>
  <si>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</si>
  <si>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</si>
  <si>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</si>
  <si>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</si>
  <si>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</si>
  <si>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</si>
  <si>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</si>
  <si>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</si>
  <si>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</si>
  <si>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</si>
  <si>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</si>
  <si>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</si>
  <si>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</si>
  <si>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</si>
  <si>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</si>
  <si>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</si>
  <si>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</si>
  <si>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</si>
  <si>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</si>
  <si>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</si>
  <si>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</si>
  <si>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</si>
  <si>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</si>
  <si>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Cortázar,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</si>
</sst>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74</xdr:row>
      <xdr:rowOff>1</xdr:rowOff>
    </xdr:from>
    <xdr:to>
      <xdr:col>0</xdr:col>
      <xdr:colOff>3105149</xdr:colOff>
      <xdr:row>80</xdr:row>
      <xdr:rowOff>0</xdr:rowOff>
    </xdr:to>
    <xdr:sp macro="" textlink="">
      <xdr:nvSpPr>
        <xdr:cNvPr id="2" name="CuadroTexto 1"/>
        <xdr:cNvSpPr txBox="1"/>
      </xdr:nvSpPr>
      <xdr:spPr>
        <a:xfrm>
          <a:off x="581024" y="11449051"/>
          <a:ext cx="2524125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C.P.</a:t>
          </a:r>
          <a:r>
            <a:rPr lang="es-MX" sz="1100" baseline="0"/>
            <a:t> LUIS ENRIQUE GONZALEZ MEDINA</a:t>
          </a:r>
        </a:p>
      </xdr:txBody>
    </xdr:sp>
    <xdr:clientData/>
  </xdr:twoCellAnchor>
  <xdr:twoCellAnchor>
    <xdr:from>
      <xdr:col>0</xdr:col>
      <xdr:colOff>5667375</xdr:colOff>
      <xdr:row>74</xdr:row>
      <xdr:rowOff>1</xdr:rowOff>
    </xdr:from>
    <xdr:to>
      <xdr:col>2</xdr:col>
      <xdr:colOff>1038225</xdr:colOff>
      <xdr:row>80</xdr:row>
      <xdr:rowOff>76201</xdr:rowOff>
    </xdr:to>
    <xdr:sp macro="" textlink="">
      <xdr:nvSpPr>
        <xdr:cNvPr id="3" name="CuadroTexto 2"/>
        <xdr:cNvSpPr txBox="1"/>
      </xdr:nvSpPr>
      <xdr:spPr>
        <a:xfrm>
          <a:off x="5667375" y="11449051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43" zoomScaleNormal="100" workbookViewId="0">
      <selection activeCell="I76" sqref="I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275103</v>
      </c>
      <c r="C4" s="14">
        <f>SUM(C5:C11)</f>
        <v>1275074.4099999999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275103</v>
      </c>
      <c r="C11" s="15">
        <v>1275074.4099999999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3250000</v>
      </c>
      <c r="C13" s="14">
        <f>SUM(C14:C15)</f>
        <v>12471552.99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3250000</v>
      </c>
      <c r="C15" s="15">
        <v>12471552.99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50000</v>
      </c>
      <c r="C17" s="14">
        <f>SUM(C18:C22)</f>
        <v>677099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50000</v>
      </c>
      <c r="C22" s="15">
        <v>677099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3575103</v>
      </c>
      <c r="C24" s="16">
        <f>SUM(C4+C13+C17)</f>
        <v>14423726.4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3296334.55</v>
      </c>
      <c r="C27" s="14">
        <f>SUM(C28:C30)</f>
        <v>14231085</v>
      </c>
      <c r="D27" s="2"/>
    </row>
    <row r="28" spans="1:5" ht="11.25" customHeight="1" x14ac:dyDescent="0.2">
      <c r="A28" s="8" t="s">
        <v>36</v>
      </c>
      <c r="B28" s="15">
        <v>2234286.77</v>
      </c>
      <c r="C28" s="15">
        <v>9737042.8000000007</v>
      </c>
      <c r="D28" s="4">
        <v>5110</v>
      </c>
    </row>
    <row r="29" spans="1:5" ht="11.25" customHeight="1" x14ac:dyDescent="0.2">
      <c r="A29" s="8" t="s">
        <v>16</v>
      </c>
      <c r="B29" s="15">
        <v>704166.74</v>
      </c>
      <c r="C29" s="15">
        <v>2706088.33</v>
      </c>
      <c r="D29" s="4">
        <v>5120</v>
      </c>
    </row>
    <row r="30" spans="1:5" ht="11.25" customHeight="1" x14ac:dyDescent="0.2">
      <c r="A30" s="8" t="s">
        <v>17</v>
      </c>
      <c r="B30" s="15">
        <v>357881.04</v>
      </c>
      <c r="C30" s="15">
        <v>1787953.87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105257.89</v>
      </c>
      <c r="C32" s="14">
        <f>SUM(C33:C41)</f>
        <v>415550.65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105257.89</v>
      </c>
      <c r="C36" s="15">
        <v>415550.65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81512.55</v>
      </c>
      <c r="C55" s="14">
        <f>SUM(C56:C59)</f>
        <v>320414.09999999998</v>
      </c>
      <c r="D55" s="2"/>
    </row>
    <row r="56" spans="1:5" ht="11.25" customHeight="1" x14ac:dyDescent="0.2">
      <c r="A56" s="8" t="s">
        <v>31</v>
      </c>
      <c r="B56" s="15">
        <v>81512.55</v>
      </c>
      <c r="C56" s="15">
        <v>320414.09999999998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3483104.9899999998</v>
      </c>
      <c r="C64" s="16">
        <f>C61+C55+C48+C43+C32+C27</f>
        <v>14967049.75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91998.010000000242</v>
      </c>
      <c r="C66" s="14">
        <f>C24-C64</f>
        <v>-543323.34999999963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5" spans="1:8" x14ac:dyDescent="0.2">
      <c r="A75" s="2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2026-04-24T21:45:23Z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