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esktop\SIRET 1 TRIM 2026\"/>
    </mc:Choice>
  </mc:AlternateContent>
  <bookViews>
    <workbookView xWindow="-105" yWindow="-105" windowWidth="23250" windowHeight="1245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<sst xmlns="http://schemas.openxmlformats.org/spreadsheetml/2006/main" count="62" uniqueCount="61">
  <si>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</si>
  <si>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</si>
  <si>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</si>
  <si>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</si>
  <si>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</si>
  <si>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</si>
  <si>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</si>
  <si>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</si>
  <si>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</si>
  <si>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</si>
  <si>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</si>
  <si>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</si>
  <si>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</si>
  <si>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</si>
  <si>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</si>
  <si>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</si>
  <si>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</si>
  <si>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</si>
  <si>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</si>
  <si>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</si>
  <si>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</si>
  <si>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</si>
  <si>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</si>
  <si>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</si>
  <si>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</si>
  <si>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</si>
  <si>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</si>
  <si>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</si>
  <si>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</si>
  <si>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</si>
  <si>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</si>
  <si>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</si>
  <si>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</si>
  <si>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</si>
  <si>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</si>
  <si>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</si>
  <si>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</si>
  <si>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</si>
  <si>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</si>
  <si>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</si>
  <si>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</si>
  <si>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</si>
  <si>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</si>
  <si>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</si>
  <si>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</si>
  <si>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</si>
  <si>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</si>
  <si>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</si>
  <si>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</si>
  <si>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</si>
  <si>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</si>
  <si>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</si>
  <si>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</si>
  <si>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</si>
  <si>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</si>
  <si>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</si>
  <si>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</si>
  <si>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</si>
  <si>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</si>
  <si>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Cortázar, Gto.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</si>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</sst>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632572</xdr:colOff>
      <xdr:row>53</xdr:row>
      <xdr:rowOff>31936</xdr:rowOff>
    </xdr:from>
    <xdr:to>
      <xdr:col>0</xdr:col>
      <xdr:colOff>3242422</xdr:colOff>
      <xdr:row>59</xdr:row>
      <xdr:rowOff>70036</xdr:rowOff>
    </xdr:to>
    <xdr:sp macro="" textlink="">
      <xdr:nvSpPr>
        <xdr:cNvPr id="5" name="CuadroTexto 4"/>
        <xdr:cNvSpPr txBox="1"/>
      </xdr:nvSpPr>
      <xdr:spPr>
        <a:xfrm>
          <a:off x="632572" y="8626848"/>
          <a:ext cx="2609850" cy="9121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/>
            <a:t>C.P. LUIS ENRIQUE GONZALEZ MEDINA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r>
            <a:rPr lang="es-MX" sz="1100" baseline="0"/>
            <a:t>    </a:t>
          </a:r>
        </a:p>
      </xdr:txBody>
    </xdr:sp>
    <xdr:clientData/>
  </xdr:twoCellAnchor>
  <xdr:twoCellAnchor>
    <xdr:from>
      <xdr:col>3</xdr:col>
      <xdr:colOff>2208119</xdr:colOff>
      <xdr:row>53</xdr:row>
      <xdr:rowOff>32496</xdr:rowOff>
    </xdr:from>
    <xdr:to>
      <xdr:col>5</xdr:col>
      <xdr:colOff>379319</xdr:colOff>
      <xdr:row>59</xdr:row>
      <xdr:rowOff>111498</xdr:rowOff>
    </xdr:to>
    <xdr:sp macro="" textlink="">
      <xdr:nvSpPr>
        <xdr:cNvPr id="6" name="CuadroTexto 5"/>
        <xdr:cNvSpPr txBox="1"/>
      </xdr:nvSpPr>
      <xdr:spPr>
        <a:xfrm>
          <a:off x="7553325" y="8627408"/>
          <a:ext cx="2608729" cy="9530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 DIRECTORA  DEL SMDIF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="85" zoomScaleNormal="85" zoomScaleSheetLayoutView="100" workbookViewId="0">
      <selection activeCell="D38" sqref="D3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59</v>
      </c>
      <c r="B1" s="27"/>
      <c r="C1" s="27"/>
      <c r="D1" s="27"/>
      <c r="E1" s="27"/>
      <c r="F1" s="28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534357.30000000005</v>
      </c>
      <c r="C5" s="18">
        <v>437018.81</v>
      </c>
      <c r="D5" s="9" t="s">
        <v>36</v>
      </c>
      <c r="E5" s="18">
        <v>276517.15999999997</v>
      </c>
      <c r="F5" s="21">
        <v>272935.61</v>
      </c>
    </row>
    <row r="6" spans="1:6" x14ac:dyDescent="0.2">
      <c r="A6" s="9" t="s">
        <v>23</v>
      </c>
      <c r="B6" s="18">
        <v>80978.03</v>
      </c>
      <c r="C6" s="18">
        <v>46376.22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6400</v>
      </c>
      <c r="C7" s="18">
        <v>6400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154430.18</v>
      </c>
      <c r="C9" s="18">
        <v>154430.18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51</v>
      </c>
      <c r="B13" s="20">
        <f>SUM(B5:B11)</f>
        <v>776165.51</v>
      </c>
      <c r="C13" s="20">
        <f>SUM(C5:C11)</f>
        <v>644225.21</v>
      </c>
      <c r="D13" s="10"/>
      <c r="E13" s="22"/>
      <c r="F13" s="23"/>
    </row>
    <row r="14" spans="1:6" x14ac:dyDescent="0.2">
      <c r="A14" s="11"/>
      <c r="B14" s="19"/>
      <c r="C14" s="19"/>
      <c r="D14" s="8" t="s">
        <v>52</v>
      </c>
      <c r="E14" s="24">
        <f>SUM(E5:E12)</f>
        <v>276517.15999999997</v>
      </c>
      <c r="F14" s="25">
        <f>SUM(F5:F12)</f>
        <v>272935.61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3483460.55</v>
      </c>
      <c r="C18" s="18">
        <v>3483460.55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5226899.8600000003</v>
      </c>
      <c r="C19" s="18">
        <v>5181748.05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-3451409.86</v>
      </c>
      <c r="C21" s="18">
        <v>-3369897.31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55</v>
      </c>
      <c r="B26" s="20">
        <f>SUM(B16:B24)</f>
        <v>5258950.5500000007</v>
      </c>
      <c r="C26" s="20">
        <f>SUM(C16:C24)</f>
        <v>5295311.2899999991</v>
      </c>
      <c r="D26" s="12" t="s">
        <v>49</v>
      </c>
      <c r="E26" s="20">
        <f>SUM(E24+E14)</f>
        <v>276517.15999999997</v>
      </c>
      <c r="F26" s="25">
        <f>SUM(F14+F24)</f>
        <v>272935.61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6035116.0600000005</v>
      </c>
      <c r="C28" s="20">
        <f>C13+C26</f>
        <v>5939536.4999999991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2533056.44</v>
      </c>
      <c r="F30" s="25">
        <f>SUM(F31:F33)</f>
        <v>2533056.44</v>
      </c>
    </row>
    <row r="31" spans="1:6" x14ac:dyDescent="0.2">
      <c r="A31" s="13"/>
      <c r="B31" s="14"/>
      <c r="C31" s="15"/>
      <c r="D31" s="9" t="s">
        <v>2</v>
      </c>
      <c r="E31" s="18">
        <v>2533056.44</v>
      </c>
      <c r="F31" s="21">
        <v>2533056.44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3225542.46</v>
      </c>
      <c r="F35" s="25">
        <f>SUM(F36:F40)</f>
        <v>3133544.4499999997</v>
      </c>
    </row>
    <row r="36" spans="1:6" x14ac:dyDescent="0.2">
      <c r="A36" s="13"/>
      <c r="B36" s="14"/>
      <c r="C36" s="15"/>
      <c r="D36" s="9" t="s">
        <v>60</v>
      </c>
      <c r="E36" s="18">
        <v>91998.01</v>
      </c>
      <c r="F36" s="21">
        <v>-543323.35</v>
      </c>
    </row>
    <row r="37" spans="1:6" x14ac:dyDescent="0.2">
      <c r="A37" s="13"/>
      <c r="B37" s="14"/>
      <c r="C37" s="15"/>
      <c r="D37" s="9" t="s">
        <v>14</v>
      </c>
      <c r="E37" s="18">
        <v>3133544.45</v>
      </c>
      <c r="F37" s="21">
        <v>3676867.8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5758598.9000000004</v>
      </c>
      <c r="F46" s="25">
        <f>SUM(F42+F35+F30)</f>
        <v>5666600.8899999997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6035116.0600000005</v>
      </c>
      <c r="F48" s="20">
        <f>F46+F26</f>
        <v>5939536.5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2026-04-24T21:52:25Z</cp:lastPrinted>
  <dcterms:created xsi:type="dcterms:W3CDTF">2012-12-11T20:26:08Z</dcterms:created>
  <dcterms:modified xsi:type="dcterms:W3CDTF">2026-04-27T15:57:26Z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