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9" i="4"/>
  <c r="D19" i="4"/>
  <c r="D29" i="4"/>
  <c r="D38" i="4" s="1"/>
  <c r="G29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<sst xmlns="http://schemas.openxmlformats.org/spreadsheetml/2006/main" count="86" uniqueCount="41">
  <si>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</si>
  <si>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</si>
  <si>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</si>
  <si>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</si>
  <si>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</si>
  <si>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</si>
  <si>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</si>
  <si>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</si>
  <si>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</si>
  <si>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</si>
  <si>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</si>
  <si>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</si>
  <si>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</si>
  <si>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</si>
  <si>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</si>
  <si>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</si>
  <si>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</si>
  <si>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</si>
  <si>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</si>
  <si>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</si>
  <si>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</si>
  <si>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</si>
  <si>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</si>
  <si>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</si>
  <si>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</si>
  <si>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</si>
  <si>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</si>
  <si>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</si>
  <si>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</si>
  <si>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</si>
  <si>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</si>
  <si>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</si>
  <si>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</si>
  <si>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</si>
  <si>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</si>
  <si>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</si>
  <si>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</si>
  <si>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</si>
  <si>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</si>
  <si>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</si>
  <si>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para el Desarrollo Integral de la Familia del Municipio de Cortázar, Gto.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</si>
</sst>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46</xdr:row>
      <xdr:rowOff>57150</xdr:rowOff>
    </xdr:from>
    <xdr:to>
      <xdr:col>0</xdr:col>
      <xdr:colOff>3505200</xdr:colOff>
      <xdr:row>52</xdr:row>
      <xdr:rowOff>95250</xdr:rowOff>
    </xdr:to>
    <xdr:sp macro="" textlink="">
      <xdr:nvSpPr>
        <xdr:cNvPr id="2" name="CuadroTexto 1"/>
        <xdr:cNvSpPr txBox="1"/>
      </xdr:nvSpPr>
      <xdr:spPr>
        <a:xfrm>
          <a:off x="895350" y="8877300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3</xdr:col>
      <xdr:colOff>219075</xdr:colOff>
      <xdr:row>46</xdr:row>
      <xdr:rowOff>19050</xdr:rowOff>
    </xdr:from>
    <xdr:to>
      <xdr:col>5</xdr:col>
      <xdr:colOff>752475</xdr:colOff>
      <xdr:row>52</xdr:row>
      <xdr:rowOff>95250</xdr:rowOff>
    </xdr:to>
    <xdr:sp macro="" textlink="">
      <xdr:nvSpPr>
        <xdr:cNvPr id="3" name="CuadroTexto 2"/>
        <xdr:cNvSpPr txBox="1"/>
      </xdr:nvSpPr>
      <xdr:spPr>
        <a:xfrm>
          <a:off x="5934075" y="8839200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B19" zoomScaleNormal="100" workbookViewId="0">
      <selection activeCell="I33" sqref="I33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3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4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  <c r="H4" s="17" t="s">
        <v>20</v>
      </c>
    </row>
    <row r="5" spans="1:8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  <c r="H5" s="17" t="s">
        <v>30</v>
      </c>
    </row>
    <row r="6" spans="1:8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  <c r="H6" s="17" t="s">
        <v>21</v>
      </c>
    </row>
    <row r="7" spans="1:8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  <c r="H7" s="17" t="s">
        <v>22</v>
      </c>
    </row>
    <row r="8" spans="1:8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  <c r="H8" s="17" t="s">
        <v>23</v>
      </c>
    </row>
    <row r="9" spans="1:8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  <c r="H9" s="17" t="s">
        <v>24</v>
      </c>
    </row>
    <row r="10" spans="1:8" x14ac:dyDescent="0.2">
      <c r="A10" s="18" t="s">
        <v>13</v>
      </c>
      <c r="B10" s="28">
        <v>1284355.52</v>
      </c>
      <c r="C10" s="28">
        <v>200000</v>
      </c>
      <c r="D10" s="28">
        <f t="shared" si="2"/>
        <v>1484355.52</v>
      </c>
      <c r="E10" s="28">
        <v>325103</v>
      </c>
      <c r="F10" s="28">
        <v>325103</v>
      </c>
      <c r="G10" s="28">
        <f t="shared" si="3"/>
        <v>-959252.52</v>
      </c>
      <c r="H10" s="17" t="s">
        <v>25</v>
      </c>
    </row>
    <row r="11" spans="1:8" ht="22.5" x14ac:dyDescent="0.2">
      <c r="A11" s="35" t="s">
        <v>35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  <c r="H11" s="17" t="s">
        <v>26</v>
      </c>
    </row>
    <row r="12" spans="1:8" ht="22.5" x14ac:dyDescent="0.2">
      <c r="A12" s="18" t="s">
        <v>14</v>
      </c>
      <c r="B12" s="28">
        <v>12573600</v>
      </c>
      <c r="C12" s="28">
        <v>0</v>
      </c>
      <c r="D12" s="28">
        <f t="shared" si="2"/>
        <v>12573600</v>
      </c>
      <c r="E12" s="28">
        <v>3250000</v>
      </c>
      <c r="F12" s="28">
        <v>3250000</v>
      </c>
      <c r="G12" s="28">
        <f t="shared" si="3"/>
        <v>-9323600</v>
      </c>
      <c r="H12" s="17" t="s">
        <v>27</v>
      </c>
    </row>
    <row r="13" spans="1:8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  <c r="H13" s="17" t="s">
        <v>28</v>
      </c>
    </row>
    <row r="14" spans="1:8" x14ac:dyDescent="0.2">
      <c r="B14" s="29"/>
      <c r="C14" s="29"/>
      <c r="D14" s="29"/>
      <c r="E14" s="29"/>
      <c r="F14" s="29"/>
      <c r="G14" s="29"/>
      <c r="H14" s="17" t="s">
        <v>29</v>
      </c>
    </row>
    <row r="15" spans="1:8" x14ac:dyDescent="0.2">
      <c r="A15" s="7" t="s">
        <v>7</v>
      </c>
      <c r="B15" s="30">
        <f>SUM(B4:B13)</f>
        <v>13857955.52</v>
      </c>
      <c r="C15" s="30">
        <f t="shared" ref="C15:F15" si="6">SUM(C4:C13)</f>
        <v>200000</v>
      </c>
      <c r="D15" s="30">
        <f t="shared" si="6"/>
        <v>14057955.52</v>
      </c>
      <c r="E15" s="30">
        <f t="shared" si="6"/>
        <v>3575103</v>
      </c>
      <c r="F15" s="31">
        <f t="shared" si="6"/>
        <v>3575103</v>
      </c>
      <c r="G15" s="36">
        <v>-10282852.52</v>
      </c>
      <c r="H15" s="17" t="s">
        <v>29</v>
      </c>
    </row>
    <row r="16" spans="1:8" x14ac:dyDescent="0.2">
      <c r="A16" s="10"/>
      <c r="B16" s="11"/>
      <c r="C16" s="11"/>
      <c r="D16" s="14"/>
      <c r="E16" s="12" t="s">
        <v>37</v>
      </c>
      <c r="F16" s="15"/>
      <c r="G16" s="36">
        <v>0</v>
      </c>
      <c r="H16" s="17" t="s">
        <v>29</v>
      </c>
    </row>
    <row r="17" spans="1:8" ht="10.15" customHeight="1" x14ac:dyDescent="0.2">
      <c r="A17" s="25"/>
      <c r="B17" s="39" t="s">
        <v>36</v>
      </c>
      <c r="C17" s="39"/>
      <c r="D17" s="39"/>
      <c r="E17" s="39"/>
      <c r="F17" s="39"/>
      <c r="G17" s="42" t="s">
        <v>12</v>
      </c>
      <c r="H17" s="17" t="s">
        <v>29</v>
      </c>
    </row>
    <row r="18" spans="1:8" ht="22.5" x14ac:dyDescent="0.2">
      <c r="A18" s="26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7" t="s">
        <v>29</v>
      </c>
    </row>
    <row r="19" spans="1:8" x14ac:dyDescent="0.2">
      <c r="A19" s="20" t="s">
        <v>15</v>
      </c>
      <c r="B19" s="32">
        <f t="shared" ref="B19:G19" si="7">SUM(B20+B21+B22+B23+B24+B25+B26+B27)</f>
        <v>0</v>
      </c>
      <c r="C19" s="32">
        <f t="shared" si="7"/>
        <v>0</v>
      </c>
      <c r="D19" s="32">
        <f t="shared" si="7"/>
        <v>0</v>
      </c>
      <c r="E19" s="32">
        <f t="shared" si="7"/>
        <v>0</v>
      </c>
      <c r="F19" s="32">
        <f t="shared" si="7"/>
        <v>0</v>
      </c>
      <c r="G19" s="32">
        <f t="shared" si="7"/>
        <v>0</v>
      </c>
      <c r="H19" s="17" t="s">
        <v>29</v>
      </c>
    </row>
    <row r="20" spans="1:8" x14ac:dyDescent="0.2">
      <c r="A20" s="21" t="s">
        <v>0</v>
      </c>
      <c r="B20" s="33">
        <v>0</v>
      </c>
      <c r="C20" s="33">
        <v>0</v>
      </c>
      <c r="D20" s="33">
        <f t="shared" ref="D20:D23" si="8">B20+C20</f>
        <v>0</v>
      </c>
      <c r="E20" s="33">
        <v>0</v>
      </c>
      <c r="F20" s="33">
        <v>0</v>
      </c>
      <c r="G20" s="33">
        <f t="shared" ref="G20:G23" si="9">F20-B20</f>
        <v>0</v>
      </c>
      <c r="H20" s="17" t="s">
        <v>20</v>
      </c>
    </row>
    <row r="21" spans="1:8" x14ac:dyDescent="0.2">
      <c r="A21" s="21" t="s">
        <v>1</v>
      </c>
      <c r="B21" s="33">
        <v>0</v>
      </c>
      <c r="C21" s="33">
        <v>0</v>
      </c>
      <c r="D21" s="33">
        <f t="shared" si="8"/>
        <v>0</v>
      </c>
      <c r="E21" s="33">
        <v>0</v>
      </c>
      <c r="F21" s="33">
        <v>0</v>
      </c>
      <c r="G21" s="33">
        <f t="shared" si="9"/>
        <v>0</v>
      </c>
      <c r="H21" s="17" t="s">
        <v>30</v>
      </c>
    </row>
    <row r="22" spans="1:8" x14ac:dyDescent="0.2">
      <c r="A22" s="21" t="s">
        <v>2</v>
      </c>
      <c r="B22" s="33">
        <v>0</v>
      </c>
      <c r="C22" s="33">
        <v>0</v>
      </c>
      <c r="D22" s="33">
        <f t="shared" si="8"/>
        <v>0</v>
      </c>
      <c r="E22" s="33">
        <v>0</v>
      </c>
      <c r="F22" s="33">
        <v>0</v>
      </c>
      <c r="G22" s="33">
        <f t="shared" si="9"/>
        <v>0</v>
      </c>
      <c r="H22" s="17" t="s">
        <v>21</v>
      </c>
    </row>
    <row r="23" spans="1:8" x14ac:dyDescent="0.2">
      <c r="A23" s="21" t="s">
        <v>3</v>
      </c>
      <c r="B23" s="33">
        <v>0</v>
      </c>
      <c r="C23" s="33">
        <v>0</v>
      </c>
      <c r="D23" s="33">
        <f t="shared" si="8"/>
        <v>0</v>
      </c>
      <c r="E23" s="33">
        <v>0</v>
      </c>
      <c r="F23" s="33">
        <v>0</v>
      </c>
      <c r="G23" s="33">
        <f t="shared" si="9"/>
        <v>0</v>
      </c>
      <c r="H23" s="17" t="s">
        <v>22</v>
      </c>
    </row>
    <row r="24" spans="1:8" x14ac:dyDescent="0.2">
      <c r="A24" s="21" t="s">
        <v>16</v>
      </c>
      <c r="B24" s="33">
        <v>0</v>
      </c>
      <c r="C24" s="33">
        <v>0</v>
      </c>
      <c r="D24" s="33">
        <f t="shared" ref="D24" si="10">B24+C24</f>
        <v>0</v>
      </c>
      <c r="E24" s="33">
        <v>0</v>
      </c>
      <c r="F24" s="33">
        <v>0</v>
      </c>
      <c r="G24" s="33">
        <f t="shared" ref="G24" si="11">F24-B24</f>
        <v>0</v>
      </c>
      <c r="H24" s="17" t="s">
        <v>23</v>
      </c>
    </row>
    <row r="25" spans="1:8" x14ac:dyDescent="0.2">
      <c r="A25" s="21" t="s">
        <v>17</v>
      </c>
      <c r="B25" s="33">
        <v>0</v>
      </c>
      <c r="C25" s="33">
        <v>0</v>
      </c>
      <c r="D25" s="33">
        <f t="shared" ref="D25:D27" si="12">B25+C25</f>
        <v>0</v>
      </c>
      <c r="E25" s="33">
        <v>0</v>
      </c>
      <c r="F25" s="33">
        <v>0</v>
      </c>
      <c r="G25" s="33">
        <f t="shared" ref="G25:G27" si="13">F25-B25</f>
        <v>0</v>
      </c>
      <c r="H25" s="17" t="s">
        <v>24</v>
      </c>
    </row>
    <row r="26" spans="1:8" ht="22.5" x14ac:dyDescent="0.2">
      <c r="A26" s="21" t="s">
        <v>35</v>
      </c>
      <c r="B26" s="33">
        <v>0</v>
      </c>
      <c r="C26" s="33">
        <v>0</v>
      </c>
      <c r="D26" s="33">
        <f t="shared" si="12"/>
        <v>0</v>
      </c>
      <c r="E26" s="33">
        <v>0</v>
      </c>
      <c r="F26" s="33">
        <v>0</v>
      </c>
      <c r="G26" s="33">
        <f t="shared" si="13"/>
        <v>0</v>
      </c>
      <c r="H26" s="17" t="s">
        <v>26</v>
      </c>
    </row>
    <row r="27" spans="1:8" ht="22.5" x14ac:dyDescent="0.2">
      <c r="A27" s="21" t="s">
        <v>14</v>
      </c>
      <c r="B27" s="33">
        <v>0</v>
      </c>
      <c r="C27" s="33">
        <v>0</v>
      </c>
      <c r="D27" s="33">
        <f t="shared" si="12"/>
        <v>0</v>
      </c>
      <c r="E27" s="33">
        <v>0</v>
      </c>
      <c r="F27" s="33">
        <v>0</v>
      </c>
      <c r="G27" s="33">
        <f t="shared" si="13"/>
        <v>0</v>
      </c>
      <c r="H27" s="17" t="s">
        <v>27</v>
      </c>
    </row>
    <row r="28" spans="1:8" x14ac:dyDescent="0.2">
      <c r="A28" s="8"/>
      <c r="B28" s="33"/>
      <c r="C28" s="33"/>
      <c r="D28" s="33"/>
      <c r="E28" s="33"/>
      <c r="F28" s="33"/>
      <c r="G28" s="33"/>
      <c r="H28" s="17" t="s">
        <v>29</v>
      </c>
    </row>
    <row r="29" spans="1:8" ht="41.25" customHeight="1" x14ac:dyDescent="0.2">
      <c r="A29" s="22" t="s">
        <v>39</v>
      </c>
      <c r="B29" s="34">
        <f t="shared" ref="B29:G29" si="14">SUM(B30:B33)</f>
        <v>13857955.52</v>
      </c>
      <c r="C29" s="34">
        <f t="shared" si="14"/>
        <v>200000</v>
      </c>
      <c r="D29" s="34">
        <f t="shared" si="14"/>
        <v>14057955.52</v>
      </c>
      <c r="E29" s="34">
        <f t="shared" si="14"/>
        <v>3575103</v>
      </c>
      <c r="F29" s="34">
        <f t="shared" si="14"/>
        <v>3575103</v>
      </c>
      <c r="G29" s="34">
        <f t="shared" si="14"/>
        <v>-10282852.52</v>
      </c>
      <c r="H29" s="17" t="s">
        <v>29</v>
      </c>
    </row>
    <row r="30" spans="1:8" x14ac:dyDescent="0.2">
      <c r="A30" s="21" t="s">
        <v>1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  <c r="H30" s="17" t="s">
        <v>30</v>
      </c>
    </row>
    <row r="31" spans="1:8" x14ac:dyDescent="0.2">
      <c r="A31" s="21" t="s">
        <v>4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 t="shared" ref="G31:G32" si="15">F31-B31</f>
        <v>0</v>
      </c>
      <c r="H31" s="17" t="s">
        <v>23</v>
      </c>
    </row>
    <row r="32" spans="1:8" ht="22.5" x14ac:dyDescent="0.2">
      <c r="A32" s="21" t="s">
        <v>18</v>
      </c>
      <c r="B32" s="33">
        <v>1284355.52</v>
      </c>
      <c r="C32" s="33">
        <v>200000</v>
      </c>
      <c r="D32" s="33">
        <f>B32+C32</f>
        <v>1484355.52</v>
      </c>
      <c r="E32" s="33">
        <v>325103</v>
      </c>
      <c r="F32" s="33">
        <v>325103</v>
      </c>
      <c r="G32" s="33">
        <f t="shared" si="15"/>
        <v>-959252.52</v>
      </c>
      <c r="H32" s="17" t="s">
        <v>25</v>
      </c>
    </row>
    <row r="33" spans="1:8" ht="22.5" x14ac:dyDescent="0.2">
      <c r="A33" s="21" t="s">
        <v>14</v>
      </c>
      <c r="B33" s="33">
        <v>12573600</v>
      </c>
      <c r="C33" s="33">
        <v>0</v>
      </c>
      <c r="D33" s="33">
        <f>B33+C33</f>
        <v>12573600</v>
      </c>
      <c r="E33" s="33">
        <v>3250000</v>
      </c>
      <c r="F33" s="33">
        <v>3250000</v>
      </c>
      <c r="G33" s="33">
        <f t="shared" ref="G33" si="16">F33-B33</f>
        <v>-9323600</v>
      </c>
      <c r="H33" s="17" t="s">
        <v>27</v>
      </c>
    </row>
    <row r="34" spans="1:8" x14ac:dyDescent="0.2">
      <c r="A34" s="8"/>
      <c r="B34" s="33"/>
      <c r="C34" s="33"/>
      <c r="D34" s="33"/>
      <c r="E34" s="33"/>
      <c r="F34" s="33"/>
      <c r="G34" s="33"/>
      <c r="H34" s="17" t="s">
        <v>29</v>
      </c>
    </row>
    <row r="35" spans="1:8" x14ac:dyDescent="0.2">
      <c r="A35" s="20" t="s">
        <v>6</v>
      </c>
      <c r="B35" s="34">
        <f t="shared" ref="B35:G35" si="17">SUM(B36)</f>
        <v>0</v>
      </c>
      <c r="C35" s="34">
        <f t="shared" si="17"/>
        <v>0</v>
      </c>
      <c r="D35" s="34">
        <f t="shared" si="17"/>
        <v>0</v>
      </c>
      <c r="E35" s="34">
        <f t="shared" si="17"/>
        <v>0</v>
      </c>
      <c r="F35" s="34">
        <f t="shared" si="17"/>
        <v>0</v>
      </c>
      <c r="G35" s="34">
        <f t="shared" si="17"/>
        <v>0</v>
      </c>
      <c r="H35" s="17" t="s">
        <v>29</v>
      </c>
    </row>
    <row r="36" spans="1:8" x14ac:dyDescent="0.2">
      <c r="A36" s="21" t="s">
        <v>6</v>
      </c>
      <c r="B36" s="33">
        <v>0</v>
      </c>
      <c r="C36" s="33">
        <v>0</v>
      </c>
      <c r="D36" s="33">
        <f>B36+C36</f>
        <v>0</v>
      </c>
      <c r="E36" s="33">
        <v>0</v>
      </c>
      <c r="F36" s="33">
        <v>0</v>
      </c>
      <c r="G36" s="33">
        <f>F36-B36</f>
        <v>0</v>
      </c>
      <c r="H36" s="17" t="s">
        <v>28</v>
      </c>
    </row>
    <row r="37" spans="1:8" x14ac:dyDescent="0.2">
      <c r="A37" s="21"/>
      <c r="B37" s="33"/>
      <c r="C37" s="33"/>
      <c r="D37" s="33"/>
      <c r="E37" s="33"/>
      <c r="F37" s="33"/>
      <c r="G37" s="33"/>
      <c r="H37" s="17"/>
    </row>
    <row r="38" spans="1:8" x14ac:dyDescent="0.2">
      <c r="A38" s="9" t="s">
        <v>7</v>
      </c>
      <c r="B38" s="30">
        <f>SUM(B35+B29+B19)</f>
        <v>13857955.52</v>
      </c>
      <c r="C38" s="30">
        <f t="shared" ref="C38:F38" si="18">SUM(C35+C29+C19)</f>
        <v>200000</v>
      </c>
      <c r="D38" s="30">
        <f t="shared" si="18"/>
        <v>14057955.52</v>
      </c>
      <c r="E38" s="30">
        <f t="shared" si="18"/>
        <v>3575103</v>
      </c>
      <c r="F38" s="30">
        <f t="shared" si="18"/>
        <v>3575103</v>
      </c>
      <c r="G38" s="37">
        <v>-10282852.52</v>
      </c>
      <c r="H38" s="17" t="s">
        <v>29</v>
      </c>
    </row>
    <row r="39" spans="1:8" x14ac:dyDescent="0.2">
      <c r="A39" s="10"/>
      <c r="B39" s="11"/>
      <c r="C39" s="11"/>
      <c r="D39" s="11"/>
      <c r="E39" s="12" t="s">
        <v>37</v>
      </c>
      <c r="F39" s="13"/>
      <c r="G39" s="37">
        <v>0</v>
      </c>
      <c r="H39" s="17" t="s">
        <v>29</v>
      </c>
    </row>
    <row r="40" spans="1:8" x14ac:dyDescent="0.2">
      <c r="A40" t="s">
        <v>31</v>
      </c>
    </row>
    <row r="41" spans="1:8" x14ac:dyDescent="0.2">
      <c r="A41" s="16" t="s">
        <v>33</v>
      </c>
    </row>
    <row r="42" spans="1:8" x14ac:dyDescent="0.2">
      <c r="A42" s="16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2026-04-27T20:29:28Z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