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4TRIM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ESF!$A$1:$F$53</definedName>
  </definedNames>
  <calcPr calcId="162913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<sst xmlns="http://schemas.openxmlformats.org/spreadsheetml/2006/main" count="62" uniqueCount="61">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</sst>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16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3" fontId="5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16" applyNumberFormat="1" applyFont="1" applyFill="1" applyBorder="1" applyAlignment="1" applyProtection="1">
      <alignment horizontal="center" vertical="top" wrapTex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16" applyNumberFormat="1" applyFont="1" applyFill="1" applyBorder="1" applyAlignment="1" applyProtection="1">
      <alignment horizontal="center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3" fontId="4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37">
    <cellStyle name="Euro" xfId="1"/>
    <cellStyle name="Millares 2" xfId="2"/>
    <cellStyle name="Millares 2 2" xfId="3"/>
    <cellStyle name="Millares 2 2 2" xfId="28"/>
    <cellStyle name="Millares 2 2 3" xfId="18"/>
    <cellStyle name="Millares 2 3" xfId="4"/>
    <cellStyle name="Millares 2 3 2" xfId="29"/>
    <cellStyle name="Millares 2 3 3" xfId="19"/>
    <cellStyle name="Millares 2 4" xfId="16"/>
    <cellStyle name="Millares 2 4 2" xfId="36"/>
    <cellStyle name="Millares 2 4 3" xfId="26"/>
    <cellStyle name="Millares 2 5" xfId="27"/>
    <cellStyle name="Millares 2 6" xfId="17"/>
    <cellStyle name="Millares 3" xfId="5"/>
    <cellStyle name="Millares 3 2" xfId="30"/>
    <cellStyle name="Millares 3 3" xfId="20"/>
    <cellStyle name="Moneda 2" xfId="6"/>
    <cellStyle name="Moneda 2 2" xfId="31"/>
    <cellStyle name="Moneda 2 3" xfId="21"/>
    <cellStyle name="Normal" xfId="0" builtinId="0"/>
    <cellStyle name="Normal 2" xfId="7"/>
    <cellStyle name="Normal 2 2" xfId="8"/>
    <cellStyle name="Normal 2 3" xfId="32"/>
    <cellStyle name="Normal 2 4" xfId="22"/>
    <cellStyle name="Normal 3" xfId="9"/>
    <cellStyle name="Normal 3 2" xfId="33"/>
    <cellStyle name="Normal 3 3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5"/>
    <cellStyle name="Normal 6 2 3" xfId="25"/>
    <cellStyle name="Normal 6 3" xfId="34"/>
    <cellStyle name="Normal 6 4" xfId="24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E53" sqref="E5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437018.81</v>
      </c>
      <c r="C5" s="20">
        <v>909436.71</v>
      </c>
      <c r="D5" s="9" t="s">
        <v>36</v>
      </c>
      <c r="E5" s="20">
        <v>272935.61</v>
      </c>
      <c r="F5" s="23">
        <v>434948.37</v>
      </c>
    </row>
    <row r="6" spans="1:6" x14ac:dyDescent="0.2">
      <c r="A6" s="9" t="s">
        <v>23</v>
      </c>
      <c r="B6" s="20">
        <v>46376.22</v>
      </c>
      <c r="C6" s="20">
        <v>125552.22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6400</v>
      </c>
      <c r="C7" s="20">
        <v>1607.09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154430.18</v>
      </c>
      <c r="C9" s="20">
        <v>154430.18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644225.21</v>
      </c>
      <c r="C13" s="22">
        <f>SUM(C5:C11)</f>
        <v>1191026.2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272935.61</v>
      </c>
      <c r="F14" s="27">
        <f>SUM(F5:F12)</f>
        <v>434948.37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3483460.55</v>
      </c>
      <c r="C18" s="20">
        <v>3483460.55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5181748.05</v>
      </c>
      <c r="C19" s="20">
        <v>5019869.07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-3369897.31</v>
      </c>
      <c r="C21" s="20">
        <v>-3049483.21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5295311.2899999991</v>
      </c>
      <c r="C26" s="22">
        <f>SUM(C16:C24)</f>
        <v>5453846.4100000011</v>
      </c>
      <c r="D26" s="12" t="s">
        <v>50</v>
      </c>
      <c r="E26" s="22">
        <f>SUM(E24+E14)</f>
        <v>272935.61</v>
      </c>
      <c r="F26" s="27">
        <f>SUM(F14+F24)</f>
        <v>434948.37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5939536.4999999991</v>
      </c>
      <c r="C28" s="22">
        <f>C13+C26</f>
        <v>6644872.6100000013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2533056.44</v>
      </c>
      <c r="F30" s="27">
        <f>SUM(F31:F33)</f>
        <v>2533056.44</v>
      </c>
    </row>
    <row r="31" spans="1:6" x14ac:dyDescent="0.2">
      <c r="A31" s="16"/>
      <c r="B31" s="14"/>
      <c r="C31" s="15"/>
      <c r="D31" s="9" t="s">
        <v>2</v>
      </c>
      <c r="E31" s="20">
        <v>2533056.44</v>
      </c>
      <c r="F31" s="23">
        <v>2533056.44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3133544.4499999997</v>
      </c>
      <c r="F35" s="27">
        <f>SUM(F36:F40)</f>
        <v>3676867.8</v>
      </c>
    </row>
    <row r="36" spans="1:6" x14ac:dyDescent="0.2">
      <c r="A36" s="16"/>
      <c r="B36" s="14"/>
      <c r="C36" s="15"/>
      <c r="D36" s="9" t="s">
        <v>46</v>
      </c>
      <c r="E36" s="20">
        <v>-543323.35</v>
      </c>
      <c r="F36" s="23">
        <v>-5245.39</v>
      </c>
    </row>
    <row r="37" spans="1:6" x14ac:dyDescent="0.2">
      <c r="A37" s="16"/>
      <c r="B37" s="14"/>
      <c r="C37" s="15"/>
      <c r="D37" s="9" t="s">
        <v>14</v>
      </c>
      <c r="E37" s="20">
        <v>3676867.8</v>
      </c>
      <c r="F37" s="23">
        <v>3682113.19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5666600.8899999997</v>
      </c>
      <c r="F46" s="27">
        <f>SUM(F42+F35+F30)</f>
        <v>6209924.2400000002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5939536.5</v>
      </c>
      <c r="F48" s="22">
        <f>F46+F26</f>
        <v>6644872.6100000003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82" orientation="landscape" horizontalDpi="4294967294" verticalDpi="4294967294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2026-01-29T15:48:36Z</cp:lastPrinted>
  <dcterms:created xsi:type="dcterms:W3CDTF">2012-12-11T20:26:08Z</dcterms:created>
  <dcterms:modified xsi:type="dcterms:W3CDTF">2026-01-29T16:57:51Z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