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\Documents\2025\SIRET\4TRIM\"/>
    </mc:Choice>
  </mc:AlternateContent>
  <bookViews>
    <workbookView xWindow="-105" yWindow="-105" windowWidth="23250" windowHeight="12450"/>
  </bookViews>
  <sheets>
    <sheet name="EFE" sheetId="3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C48" i="3" s="1"/>
  <c r="B49" i="3"/>
  <c r="B48" i="3" s="1"/>
  <c r="C59" i="3" l="1"/>
  <c r="B59" i="3"/>
  <c r="C41" i="3" l="1"/>
  <c r="B41" i="3"/>
  <c r="C36" i="3"/>
  <c r="C45" i="3" s="1"/>
  <c r="B36" i="3"/>
  <c r="C16" i="3"/>
  <c r="B16" i="3"/>
  <c r="C4" i="3"/>
  <c r="B4" i="3"/>
  <c r="C33" i="3" l="1"/>
  <c r="C61" i="3"/>
  <c r="B33" i="3"/>
  <c r="B45" i="3"/>
  <c r="B61" i="3" l="1"/>
</calcChain>
</file>

<file path=xl/sharedStrings.xml><?xml version="1.0" encoding="utf-8"?>
<sst xmlns="http://schemas.openxmlformats.org/spreadsheetml/2006/main" count="92" uniqueCount="57">
  <si>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</si>
  <si>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</si>
  <si>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</si>
  <si>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</si>
  <si>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</si>
  <si>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</si>
  <si>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</si>
  <si>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</si>
  <si>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</si>
  <si>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</si>
  <si>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</si>
  <si>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</si>
  <si>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</si>
  <si>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</si>
  <si>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</si>
  <si>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</si>
  <si>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</si>
  <si>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</si>
  <si>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</si>
  <si>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</si>
  <si>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</si>
  <si>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</si>
  <si>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</si>
  <si>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</si>
  <si>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</si>
  <si>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</si>
  <si>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</si>
  <si>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</si>
  <si>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</si>
  <si>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</si>
  <si>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</si>
  <si>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</si>
  <si>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</si>
  <si>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</si>
  <si>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</si>
  <si>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</si>
  <si>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</si>
  <si>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</si>
  <si>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</si>
  <si>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</si>
  <si>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</si>
  <si>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</si>
  <si>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</si>
  <si>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</si>
  <si>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</si>
  <si>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</si>
  <si>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</si>
  <si>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</si>
  <si>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</si>
  <si>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</si>
  <si>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</si>
  <si>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</si>
  <si>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</si>
  <si>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</si>
  <si>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</si>
  <si>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</si>
  <si>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Sistema para el Desarrollo Integral de la Familia del Municipio de Cortázar, Gto.
Estado de Flujos de Efectivo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</si>
</sst>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3" fillId="0" borderId="0" xfId="8" applyFont="1" applyFill="1" applyBorder="1" applyAlignment="1" applyProtection="1">
      <alignment vertical="top"/>
      <protection locked="0"/>
    </xf>
    <xf numFmtId="0" fontId="0" fillId="0" borderId="0" xfId="0" applyProtection="1"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70</xdr:row>
      <xdr:rowOff>9523</xdr:rowOff>
    </xdr:from>
    <xdr:to>
      <xdr:col>2</xdr:col>
      <xdr:colOff>1171574</xdr:colOff>
      <xdr:row>75</xdr:row>
      <xdr:rowOff>104775</xdr:rowOff>
    </xdr:to>
    <xdr:sp macro="" textlink="">
      <xdr:nvSpPr>
        <xdr:cNvPr id="2" name="CuadroTexto 1"/>
        <xdr:cNvSpPr txBox="1"/>
      </xdr:nvSpPr>
      <xdr:spPr>
        <a:xfrm>
          <a:off x="5305425" y="10839448"/>
          <a:ext cx="2533649" cy="8096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CONTADOR DEL SMDIF</a:t>
          </a:r>
          <a:endParaRPr lang="es-MX" sz="1100"/>
        </a:p>
        <a:p>
          <a:pPr algn="ctr"/>
          <a:r>
            <a:rPr lang="es-MX" sz="1100"/>
            <a:t>CP. ANAYELI ARRIAGA</a:t>
          </a:r>
          <a:r>
            <a:rPr lang="es-MX" sz="1100" baseline="0"/>
            <a:t> RODRIGUEZ</a:t>
          </a:r>
        </a:p>
      </xdr:txBody>
    </xdr:sp>
    <xdr:clientData/>
  </xdr:twoCellAnchor>
  <xdr:twoCellAnchor>
    <xdr:from>
      <xdr:col>0</xdr:col>
      <xdr:colOff>133350</xdr:colOff>
      <xdr:row>70</xdr:row>
      <xdr:rowOff>9526</xdr:rowOff>
    </xdr:from>
    <xdr:to>
      <xdr:col>0</xdr:col>
      <xdr:colOff>2981325</xdr:colOff>
      <xdr:row>75</xdr:row>
      <xdr:rowOff>123825</xdr:rowOff>
    </xdr:to>
    <xdr:sp macro="" textlink="">
      <xdr:nvSpPr>
        <xdr:cNvPr id="3" name="CuadroTexto 2"/>
        <xdr:cNvSpPr txBox="1"/>
      </xdr:nvSpPr>
      <xdr:spPr>
        <a:xfrm>
          <a:off x="133350" y="10839451"/>
          <a:ext cx="2847975" cy="8286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DEL SMDIF</a:t>
          </a:r>
          <a:endParaRPr lang="es-MX" sz="1100"/>
        </a:p>
        <a:p>
          <a:pPr algn="ctr"/>
          <a:r>
            <a:rPr lang="es-MX" sz="1100"/>
            <a:t>C. ALMA</a:t>
          </a:r>
          <a:r>
            <a:rPr lang="es-MX" sz="1100" baseline="0"/>
            <a:t> LILIANA GUTIERREZ ALMANZA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0"/>
  <sheetViews>
    <sheetView tabSelected="1" zoomScaleNormal="100" workbookViewId="0">
      <selection activeCell="G68" sqref="G68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9" t="s">
        <v>56</v>
      </c>
      <c r="B1" s="20"/>
      <c r="C1" s="21"/>
    </row>
    <row r="2" spans="1:22" ht="15" customHeight="1" x14ac:dyDescent="0.2">
      <c r="A2" s="2" t="s">
        <v>0</v>
      </c>
      <c r="B2" s="3">
        <v>2025</v>
      </c>
      <c r="C2" s="3">
        <v>2024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6">
        <f>SUM(B5:B14)</f>
        <v>14423726.4</v>
      </c>
      <c r="C4" s="16">
        <f>SUM(C5:C14)</f>
        <v>13869260.510000002</v>
      </c>
      <c r="D4" s="13" t="s">
        <v>38</v>
      </c>
    </row>
    <row r="5" spans="1:22" ht="11.25" customHeight="1" x14ac:dyDescent="0.2">
      <c r="A5" s="7" t="s">
        <v>3</v>
      </c>
      <c r="B5" s="17">
        <v>0</v>
      </c>
      <c r="C5" s="17">
        <v>0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34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0</v>
      </c>
      <c r="C8" s="17">
        <v>0</v>
      </c>
      <c r="D8" s="14">
        <v>400000</v>
      </c>
    </row>
    <row r="9" spans="1:22" ht="11.25" customHeight="1" x14ac:dyDescent="0.2">
      <c r="A9" s="7" t="s">
        <v>35</v>
      </c>
      <c r="B9" s="17">
        <v>0</v>
      </c>
      <c r="C9" s="17">
        <v>0</v>
      </c>
      <c r="D9" s="14">
        <v>500000</v>
      </c>
    </row>
    <row r="10" spans="1:22" ht="11.25" customHeight="1" x14ac:dyDescent="0.2">
      <c r="A10" s="7" t="s">
        <v>36</v>
      </c>
      <c r="B10" s="17">
        <v>0</v>
      </c>
      <c r="C10" s="17">
        <v>0</v>
      </c>
      <c r="D10" s="14">
        <v>600000</v>
      </c>
    </row>
    <row r="11" spans="1:22" ht="11.25" customHeight="1" x14ac:dyDescent="0.2">
      <c r="A11" s="7" t="s">
        <v>37</v>
      </c>
      <c r="B11" s="17">
        <v>1952173.41</v>
      </c>
      <c r="C11" s="17">
        <v>1976207.3</v>
      </c>
      <c r="D11" s="14">
        <v>700000</v>
      </c>
    </row>
    <row r="12" spans="1:22" ht="22.5" x14ac:dyDescent="0.2">
      <c r="A12" s="7" t="s">
        <v>40</v>
      </c>
      <c r="B12" s="17">
        <v>0</v>
      </c>
      <c r="C12" s="17">
        <v>0</v>
      </c>
      <c r="D12" s="14">
        <v>800000</v>
      </c>
    </row>
    <row r="13" spans="1:22" ht="11.25" customHeight="1" x14ac:dyDescent="0.2">
      <c r="A13" s="7" t="s">
        <v>41</v>
      </c>
      <c r="B13" s="17">
        <v>12471552.99</v>
      </c>
      <c r="C13" s="17">
        <v>11893053.210000001</v>
      </c>
      <c r="D13" s="14">
        <v>900000</v>
      </c>
    </row>
    <row r="14" spans="1:22" ht="11.25" customHeight="1" x14ac:dyDescent="0.2">
      <c r="A14" s="7" t="s">
        <v>6</v>
      </c>
      <c r="B14" s="17">
        <v>0</v>
      </c>
      <c r="C14" s="17">
        <v>0</v>
      </c>
      <c r="D14" s="13" t="s">
        <v>38</v>
      </c>
      <c r="E14" s="13" t="s">
        <v>52</v>
      </c>
    </row>
    <row r="15" spans="1:22" ht="11.25" customHeight="1" x14ac:dyDescent="0.2">
      <c r="A15" s="8"/>
      <c r="B15" s="18"/>
      <c r="C15" s="18"/>
      <c r="D15" s="13" t="s">
        <v>38</v>
      </c>
    </row>
    <row r="16" spans="1:22" ht="11.25" customHeight="1" x14ac:dyDescent="0.2">
      <c r="A16" s="6" t="s">
        <v>7</v>
      </c>
      <c r="B16" s="16">
        <f>SUM(B17:B32)</f>
        <v>14646635.65</v>
      </c>
      <c r="C16" s="16">
        <f>SUM(C17:C32)</f>
        <v>13516482.34</v>
      </c>
      <c r="D16" s="13" t="s">
        <v>38</v>
      </c>
    </row>
    <row r="17" spans="1:4" ht="11.25" customHeight="1" x14ac:dyDescent="0.2">
      <c r="A17" s="7" t="s">
        <v>8</v>
      </c>
      <c r="B17" s="17">
        <v>9737042.8000000007</v>
      </c>
      <c r="C17" s="17">
        <v>7644053.7599999998</v>
      </c>
      <c r="D17" s="14">
        <v>1000</v>
      </c>
    </row>
    <row r="18" spans="1:4" ht="11.25" customHeight="1" x14ac:dyDescent="0.2">
      <c r="A18" s="7" t="s">
        <v>9</v>
      </c>
      <c r="B18" s="17">
        <v>2706088.33</v>
      </c>
      <c r="C18" s="17">
        <v>1591029.76</v>
      </c>
      <c r="D18" s="14">
        <v>2000</v>
      </c>
    </row>
    <row r="19" spans="1:4" ht="11.25" customHeight="1" x14ac:dyDescent="0.2">
      <c r="A19" s="7" t="s">
        <v>10</v>
      </c>
      <c r="B19" s="17">
        <v>1787953.87</v>
      </c>
      <c r="C19" s="17">
        <v>2029969.28</v>
      </c>
      <c r="D19" s="14">
        <v>3000</v>
      </c>
    </row>
    <row r="20" spans="1:4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53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42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12</v>
      </c>
      <c r="B23" s="17">
        <v>415550.65</v>
      </c>
      <c r="C23" s="17">
        <v>2251429.54</v>
      </c>
      <c r="D23" s="14">
        <v>4400</v>
      </c>
    </row>
    <row r="24" spans="1:4" ht="11.25" customHeight="1" x14ac:dyDescent="0.2">
      <c r="A24" s="7" t="s">
        <v>13</v>
      </c>
      <c r="B24" s="17">
        <v>0</v>
      </c>
      <c r="C24" s="17">
        <v>0</v>
      </c>
      <c r="D24" s="14">
        <v>4500</v>
      </c>
    </row>
    <row r="25" spans="1:4" ht="11.25" customHeight="1" x14ac:dyDescent="0.2">
      <c r="A25" s="7" t="s">
        <v>14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15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16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17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43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18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19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20</v>
      </c>
      <c r="B32" s="17">
        <v>0</v>
      </c>
      <c r="C32" s="17">
        <v>0</v>
      </c>
      <c r="D32" s="13" t="s">
        <v>38</v>
      </c>
    </row>
    <row r="33" spans="1:4" ht="11.25" customHeight="1" x14ac:dyDescent="0.2">
      <c r="A33" s="4" t="s">
        <v>44</v>
      </c>
      <c r="B33" s="16">
        <f>B4-B16</f>
        <v>-222909.25</v>
      </c>
      <c r="C33" s="16">
        <f>C4-C16</f>
        <v>352778.17000000179</v>
      </c>
      <c r="D33" s="13" t="s">
        <v>38</v>
      </c>
    </row>
    <row r="34" spans="1:4" ht="11.25" customHeight="1" x14ac:dyDescent="0.2">
      <c r="A34" s="9"/>
      <c r="B34" s="18"/>
      <c r="C34" s="18"/>
      <c r="D34" s="13" t="s">
        <v>38</v>
      </c>
    </row>
    <row r="35" spans="1:4" ht="11.25" customHeight="1" x14ac:dyDescent="0.2">
      <c r="A35" s="4" t="s">
        <v>54</v>
      </c>
      <c r="B35" s="18"/>
      <c r="C35" s="18"/>
      <c r="D35" s="13" t="s">
        <v>38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22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23</v>
      </c>
      <c r="B39" s="17">
        <v>0</v>
      </c>
      <c r="C39" s="17">
        <v>0</v>
      </c>
      <c r="D39" s="13" t="s">
        <v>38</v>
      </c>
    </row>
    <row r="40" spans="1:4" ht="11.25" customHeight="1" x14ac:dyDescent="0.2">
      <c r="A40" s="8"/>
      <c r="B40" s="18"/>
      <c r="C40" s="18"/>
      <c r="D40" s="13" t="s">
        <v>38</v>
      </c>
    </row>
    <row r="41" spans="1:4" ht="11.25" customHeight="1" x14ac:dyDescent="0.2">
      <c r="A41" s="6" t="s">
        <v>7</v>
      </c>
      <c r="B41" s="16">
        <f>SUM(B42:B44)</f>
        <v>161878.98000000001</v>
      </c>
      <c r="C41" s="16">
        <f>SUM(C42:C44)</f>
        <v>76908</v>
      </c>
      <c r="D41" s="13" t="s">
        <v>38</v>
      </c>
    </row>
    <row r="42" spans="1:4" ht="11.25" customHeight="1" x14ac:dyDescent="0.2">
      <c r="A42" s="7" t="s">
        <v>21</v>
      </c>
      <c r="B42" s="17">
        <v>0</v>
      </c>
      <c r="C42" s="17">
        <v>0</v>
      </c>
      <c r="D42" s="13">
        <v>6000</v>
      </c>
    </row>
    <row r="43" spans="1:4" ht="11.25" customHeight="1" x14ac:dyDescent="0.2">
      <c r="A43" s="7" t="s">
        <v>22</v>
      </c>
      <c r="B43" s="17">
        <v>161878.98000000001</v>
      </c>
      <c r="C43" s="17">
        <v>76908</v>
      </c>
      <c r="D43" s="13">
        <v>5000</v>
      </c>
    </row>
    <row r="44" spans="1:4" ht="11.25" customHeight="1" x14ac:dyDescent="0.2">
      <c r="A44" s="7" t="s">
        <v>24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45</v>
      </c>
      <c r="B45" s="16">
        <f>B36-B41</f>
        <v>-161878.98000000001</v>
      </c>
      <c r="C45" s="16">
        <f>C36-C41</f>
        <v>-76908</v>
      </c>
      <c r="D45" s="13" t="s">
        <v>38</v>
      </c>
    </row>
    <row r="46" spans="1:4" ht="11.25" customHeight="1" x14ac:dyDescent="0.2">
      <c r="A46" s="9"/>
      <c r="B46" s="18"/>
      <c r="C46" s="18"/>
      <c r="D46" s="13" t="s">
        <v>38</v>
      </c>
    </row>
    <row r="47" spans="1:4" ht="11.25" customHeight="1" x14ac:dyDescent="0.2">
      <c r="A47" s="4" t="s">
        <v>55</v>
      </c>
      <c r="B47" s="18"/>
      <c r="C47" s="18"/>
      <c r="D47" s="13" t="s">
        <v>38</v>
      </c>
    </row>
    <row r="48" spans="1:4" ht="11.25" customHeight="1" x14ac:dyDescent="0.2">
      <c r="A48" s="6" t="s">
        <v>2</v>
      </c>
      <c r="B48" s="16">
        <f>SUM(B49+B52)</f>
        <v>0</v>
      </c>
      <c r="C48" s="16">
        <f>SUM(C49+C52)</f>
        <v>0</v>
      </c>
      <c r="D48" s="13" t="s">
        <v>38</v>
      </c>
    </row>
    <row r="49" spans="1:4" ht="11.25" customHeight="1" x14ac:dyDescent="0.2">
      <c r="A49" s="7" t="s">
        <v>25</v>
      </c>
      <c r="B49" s="17">
        <f>B50+B51</f>
        <v>0</v>
      </c>
      <c r="C49" s="17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17">
        <v>0</v>
      </c>
      <c r="C50" s="17">
        <v>0</v>
      </c>
      <c r="D50" s="15" t="s">
        <v>48</v>
      </c>
    </row>
    <row r="51" spans="1:4" ht="11.25" customHeight="1" x14ac:dyDescent="0.2">
      <c r="A51" s="7" t="s">
        <v>27</v>
      </c>
      <c r="B51" s="17">
        <v>0</v>
      </c>
      <c r="C51" s="17">
        <v>0</v>
      </c>
      <c r="D51" s="15" t="s">
        <v>49</v>
      </c>
    </row>
    <row r="52" spans="1:4" ht="11.25" customHeight="1" x14ac:dyDescent="0.2">
      <c r="A52" s="7" t="s">
        <v>28</v>
      </c>
      <c r="B52" s="17">
        <v>0</v>
      </c>
      <c r="C52" s="17">
        <v>0</v>
      </c>
      <c r="D52" s="15"/>
    </row>
    <row r="53" spans="1:4" ht="11.25" customHeight="1" x14ac:dyDescent="0.2">
      <c r="A53" s="8"/>
      <c r="B53" s="18"/>
      <c r="C53" s="18"/>
      <c r="D53" s="13" t="s">
        <v>38</v>
      </c>
    </row>
    <row r="54" spans="1:4" ht="11.25" customHeight="1" x14ac:dyDescent="0.2">
      <c r="A54" s="6" t="s">
        <v>7</v>
      </c>
      <c r="B54" s="16">
        <f>SUM(B55+B58)</f>
        <v>87629.67</v>
      </c>
      <c r="C54" s="16">
        <f>SUM(C55+C58)</f>
        <v>3582.02</v>
      </c>
      <c r="D54" s="13" t="s">
        <v>38</v>
      </c>
    </row>
    <row r="55" spans="1:4" ht="11.25" customHeight="1" x14ac:dyDescent="0.2">
      <c r="A55" s="7" t="s">
        <v>29</v>
      </c>
      <c r="B55" s="17">
        <f>SUM(B56+B57)</f>
        <v>0</v>
      </c>
      <c r="C55" s="17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17">
        <v>0</v>
      </c>
      <c r="C56" s="17">
        <v>0</v>
      </c>
      <c r="D56" s="13" t="s">
        <v>50</v>
      </c>
    </row>
    <row r="57" spans="1:4" ht="11.25" customHeight="1" x14ac:dyDescent="0.2">
      <c r="A57" s="7" t="s">
        <v>27</v>
      </c>
      <c r="B57" s="17">
        <v>0</v>
      </c>
      <c r="C57" s="17">
        <v>0</v>
      </c>
      <c r="D57" s="13" t="s">
        <v>51</v>
      </c>
    </row>
    <row r="58" spans="1:4" ht="11.25" customHeight="1" x14ac:dyDescent="0.2">
      <c r="A58" s="7" t="s">
        <v>30</v>
      </c>
      <c r="B58" s="17">
        <v>87629.67</v>
      </c>
      <c r="C58" s="17">
        <v>3582.02</v>
      </c>
      <c r="D58" s="13" t="s">
        <v>38</v>
      </c>
    </row>
    <row r="59" spans="1:4" ht="11.25" customHeight="1" x14ac:dyDescent="0.2">
      <c r="A59" s="4" t="s">
        <v>46</v>
      </c>
      <c r="B59" s="16">
        <f>B48-B54</f>
        <v>-87629.67</v>
      </c>
      <c r="C59" s="16">
        <f>C48-C54</f>
        <v>-3582.02</v>
      </c>
      <c r="D59" s="13" t="s">
        <v>38</v>
      </c>
    </row>
    <row r="60" spans="1:4" ht="11.25" customHeight="1" x14ac:dyDescent="0.2">
      <c r="A60" s="9"/>
      <c r="B60" s="18"/>
      <c r="C60" s="18"/>
      <c r="D60" s="13" t="s">
        <v>38</v>
      </c>
    </row>
    <row r="61" spans="1:4" ht="11.25" customHeight="1" x14ac:dyDescent="0.2">
      <c r="A61" s="4" t="s">
        <v>31</v>
      </c>
      <c r="B61" s="16">
        <f>B59+B45+B33</f>
        <v>-472417.9</v>
      </c>
      <c r="C61" s="16">
        <f>C59+C45+C33</f>
        <v>272288.15000000177</v>
      </c>
      <c r="D61" s="13" t="s">
        <v>38</v>
      </c>
    </row>
    <row r="62" spans="1:4" ht="11.25" customHeight="1" x14ac:dyDescent="0.2">
      <c r="A62" s="9"/>
      <c r="B62" s="18"/>
      <c r="C62" s="18"/>
      <c r="D62" s="13" t="s">
        <v>38</v>
      </c>
    </row>
    <row r="63" spans="1:4" ht="11.25" customHeight="1" x14ac:dyDescent="0.2">
      <c r="A63" s="4" t="s">
        <v>32</v>
      </c>
      <c r="B63" s="16">
        <v>909436.71</v>
      </c>
      <c r="C63" s="16">
        <v>637148.56000000006</v>
      </c>
      <c r="D63" s="13" t="s">
        <v>38</v>
      </c>
    </row>
    <row r="64" spans="1:4" ht="11.25" customHeight="1" x14ac:dyDescent="0.2">
      <c r="A64" s="9"/>
      <c r="B64" s="18"/>
      <c r="C64" s="18"/>
      <c r="D64" s="13" t="s">
        <v>38</v>
      </c>
    </row>
    <row r="65" spans="1:5" ht="11.25" customHeight="1" x14ac:dyDescent="0.2">
      <c r="A65" s="4" t="s">
        <v>33</v>
      </c>
      <c r="B65" s="16">
        <v>437018.81</v>
      </c>
      <c r="C65" s="16">
        <v>909436.71</v>
      </c>
      <c r="D65" s="13" t="s">
        <v>38</v>
      </c>
    </row>
    <row r="66" spans="1:5" ht="11.25" customHeight="1" x14ac:dyDescent="0.2">
      <c r="A66" s="10"/>
      <c r="B66" s="11"/>
      <c r="C66" s="12"/>
    </row>
    <row r="68" spans="1:5" ht="27.75" customHeight="1" x14ac:dyDescent="0.2">
      <c r="A68" s="22" t="s">
        <v>47</v>
      </c>
      <c r="B68" s="23"/>
      <c r="C68" s="23"/>
    </row>
    <row r="71" spans="1:5" x14ac:dyDescent="0.2">
      <c r="A71" s="24"/>
      <c r="B71" s="24"/>
      <c r="C71" s="24"/>
      <c r="D71" s="25"/>
      <c r="E71" s="25"/>
    </row>
    <row r="72" spans="1:5" x14ac:dyDescent="0.2">
      <c r="A72" s="24"/>
      <c r="B72" s="24"/>
      <c r="C72" s="24"/>
      <c r="D72" s="25"/>
      <c r="E72" s="25"/>
    </row>
    <row r="73" spans="1:5" x14ac:dyDescent="0.2">
      <c r="A73" s="24"/>
      <c r="B73" s="24"/>
      <c r="C73" s="24"/>
      <c r="D73" s="25"/>
      <c r="E73" s="25"/>
    </row>
    <row r="74" spans="1:5" x14ac:dyDescent="0.2">
      <c r="A74" s="24"/>
      <c r="B74" s="24"/>
      <c r="C74" s="24"/>
      <c r="D74" s="25"/>
      <c r="E74" s="25"/>
    </row>
    <row r="75" spans="1:5" x14ac:dyDescent="0.2">
      <c r="A75" s="24"/>
      <c r="B75" s="24"/>
      <c r="C75" s="24"/>
      <c r="D75" s="25"/>
      <c r="E75" s="25"/>
    </row>
    <row r="76" spans="1:5" x14ac:dyDescent="0.2">
      <c r="A76" s="24"/>
      <c r="B76" s="24"/>
      <c r="C76" s="24"/>
      <c r="D76" s="25"/>
      <c r="E76" s="25"/>
    </row>
    <row r="77" spans="1:5" x14ac:dyDescent="0.2">
      <c r="A77" s="24"/>
      <c r="B77" s="24"/>
      <c r="C77" s="24"/>
      <c r="D77" s="25"/>
      <c r="E77" s="25"/>
    </row>
    <row r="78" spans="1:5" x14ac:dyDescent="0.2">
      <c r="A78" s="24"/>
      <c r="B78" s="24"/>
      <c r="C78" s="24"/>
      <c r="D78" s="25"/>
      <c r="E78" s="25"/>
    </row>
    <row r="79" spans="1:5" x14ac:dyDescent="0.2">
      <c r="A79" s="26"/>
      <c r="B79" s="27"/>
      <c r="C79" s="27"/>
      <c r="D79" s="27"/>
      <c r="E79" s="27"/>
    </row>
    <row r="80" spans="1:5" x14ac:dyDescent="0.2">
      <c r="A80" s="26"/>
      <c r="B80" s="27"/>
      <c r="C80" s="27"/>
      <c r="D80" s="27"/>
      <c r="E80" s="27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openxmlformats.org/package/2006/metadata/core-properties"/>
    <ds:schemaRef ds:uri="45be96a9-161b-45e5-8955-82d7971c9a35"/>
    <ds:schemaRef ds:uri="212f5b6f-540c-444d-8783-9749c880513e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revision/>
  <cp:lastPrinted>2019-05-15T20:50:09Z</cp:lastPrinted>
  <dcterms:created xsi:type="dcterms:W3CDTF">2012-12-11T20:31:36Z</dcterms:created>
  <dcterms:modified xsi:type="dcterms:W3CDTF">2026-01-31T16:00:49Z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