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ocuments\2025\SIRET\4TRIM\"/>
    </mc:Choice>
  </mc:AlternateContent>
  <bookViews>
    <workbookView xWindow="-105" yWindow="-105" windowWidth="19425" windowHeight="1030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<sst xmlns="http://schemas.openxmlformats.org/spreadsheetml/2006/main" count="64" uniqueCount="64">
  <si>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</si>
  <si>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</si>
  <si>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</si>
  <si>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</si>
  <si>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</si>
  <si>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</si>
  <si>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</si>
  <si>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</si>
  <si>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</si>
  <si>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</si>
  <si>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</si>
  <si>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</si>
  <si>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</si>
  <si>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</si>
  <si>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</si>
  <si>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</si>
  <si>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</si>
  <si>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</si>
  <si>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</si>
  <si>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</si>
  <si>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</si>
  <si>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</si>
  <si>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</si>
  <si>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</si>
  <si>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</si>
  <si>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</si>
  <si>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</si>
  <si>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</si>
  <si>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</si>
  <si>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</si>
  <si>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</si>
  <si>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</si>
  <si>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</si>
  <si>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</si>
  <si>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</si>
  <si>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</si>
  <si>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</si>
  <si>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</si>
  <si>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</si>
  <si>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</si>
  <si>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</si>
  <si>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</si>
  <si>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</si>
  <si>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</si>
  <si>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</si>
  <si>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</si>
  <si>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</si>
  <si>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</si>
  <si>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</si>
  <si>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</si>
  <si>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</si>
  <si>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</si>
  <si>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</si>
  <si>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</si>
  <si>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</si>
  <si>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</si>
  <si>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</si>
  <si>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</si>
  <si>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</si>
  <si>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</si>
  <si>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</si>
  <si>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</si>
  <si>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</si>
  <si>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Sistema para el Desarrollo Integral de la Familia del Municipio de Cortázar, Gto.
Gasto por Categoría Programática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</si>
</sst>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33">
    <cellStyle name="Euro" xfId="1"/>
    <cellStyle name="Millares 2" xfId="2"/>
    <cellStyle name="Millares 2 2" xfId="3"/>
    <cellStyle name="Millares 2 2 2" xfId="25"/>
    <cellStyle name="Millares 2 2 3" xfId="18"/>
    <cellStyle name="Millares 2 3" xfId="4"/>
    <cellStyle name="Millares 2 3 2" xfId="26"/>
    <cellStyle name="Millares 2 3 3" xfId="19"/>
    <cellStyle name="Millares 2 4" xfId="24"/>
    <cellStyle name="Millares 2 5" xfId="17"/>
    <cellStyle name="Millares 3" xfId="5"/>
    <cellStyle name="Millares 3 2" xfId="27"/>
    <cellStyle name="Millares 3 3" xfId="20"/>
    <cellStyle name="Moneda 2" xfId="6"/>
    <cellStyle name="Moneda 2 2" xfId="28"/>
    <cellStyle name="Moneda 2 3" xfId="21"/>
    <cellStyle name="Normal" xfId="0" builtinId="0"/>
    <cellStyle name="Normal 2" xfId="7"/>
    <cellStyle name="Normal 2 2" xfId="8"/>
    <cellStyle name="Normal 2 3" xfId="29"/>
    <cellStyle name="Normal 2 4" xfId="22"/>
    <cellStyle name="Normal 3" xfId="9"/>
    <cellStyle name="Normal 3 2" xfId="30"/>
    <cellStyle name="Normal 3 3" xfId="23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32"/>
    <cellStyle name="Normal 6 3" xfId="31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showGridLines="0" tabSelected="1" zoomScaleNormal="100" zoomScaleSheetLayoutView="90" workbookViewId="0">
      <selection activeCell="D42" sqref="D42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13094957.23</v>
      </c>
      <c r="C5" s="15">
        <f t="shared" ref="C5:G5" si="0">+C6+C9+C18+C22+C25+C30</f>
        <v>2318007.3199999998</v>
      </c>
      <c r="D5" s="15">
        <f t="shared" si="0"/>
        <v>15412964.550000001</v>
      </c>
      <c r="E5" s="15">
        <f t="shared" si="0"/>
        <v>14808514.629999999</v>
      </c>
      <c r="F5" s="15">
        <f t="shared" si="0"/>
        <v>14808514.629999999</v>
      </c>
      <c r="G5" s="15">
        <f t="shared" si="0"/>
        <v>604449.92000000086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34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x14ac:dyDescent="0.2">
      <c r="A9" s="8" t="s">
        <v>3</v>
      </c>
      <c r="B9" s="16">
        <f>SUM(B10:B17)</f>
        <v>6254565.1900000004</v>
      </c>
      <c r="C9" s="16">
        <f>SUM(C10:C17)</f>
        <v>208577.94</v>
      </c>
      <c r="D9" s="16">
        <f t="shared" ref="D9:G9" si="2">SUM(D10:D17)</f>
        <v>6463143.1300000008</v>
      </c>
      <c r="E9" s="16">
        <f t="shared" si="2"/>
        <v>6454053.9100000001</v>
      </c>
      <c r="F9" s="16">
        <f t="shared" si="2"/>
        <v>6454053.9100000001</v>
      </c>
      <c r="G9" s="16">
        <f t="shared" si="2"/>
        <v>9089.2200000006706</v>
      </c>
      <c r="H9" s="7">
        <v>0</v>
      </c>
    </row>
    <row r="10" spans="1:8" x14ac:dyDescent="0.2">
      <c r="A10" s="9" t="s">
        <v>4</v>
      </c>
      <c r="B10" s="17">
        <v>6254565.1900000004</v>
      </c>
      <c r="C10" s="17">
        <v>208577.94</v>
      </c>
      <c r="D10" s="17">
        <f t="shared" ref="D10:D17" si="3">B10+C10</f>
        <v>6463143.1300000008</v>
      </c>
      <c r="E10" s="17">
        <v>6454053.9100000001</v>
      </c>
      <c r="F10" s="17">
        <v>6454053.9100000001</v>
      </c>
      <c r="G10" s="17">
        <f t="shared" ref="G10:G17" si="4">D10-E10</f>
        <v>9089.2200000006706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43</v>
      </c>
    </row>
    <row r="18" spans="1:8" x14ac:dyDescent="0.2">
      <c r="A18" s="8" t="s">
        <v>12</v>
      </c>
      <c r="B18" s="16">
        <f>SUM(B19:B21)</f>
        <v>6840392.04</v>
      </c>
      <c r="C18" s="16">
        <f>SUM(C19:C21)</f>
        <v>2109429.38</v>
      </c>
      <c r="D18" s="16">
        <f t="shared" ref="D18:G18" si="5">SUM(D19:D21)</f>
        <v>8949821.4199999999</v>
      </c>
      <c r="E18" s="16">
        <f t="shared" si="5"/>
        <v>8354460.7199999997</v>
      </c>
      <c r="F18" s="16">
        <f t="shared" si="5"/>
        <v>8354460.7199999997</v>
      </c>
      <c r="G18" s="16">
        <f t="shared" si="5"/>
        <v>595360.70000000019</v>
      </c>
      <c r="H18" s="7">
        <v>0</v>
      </c>
    </row>
    <row r="19" spans="1:8" x14ac:dyDescent="0.2">
      <c r="A19" s="9" t="s">
        <v>13</v>
      </c>
      <c r="B19" s="17">
        <v>6840392.04</v>
      </c>
      <c r="C19" s="17">
        <v>2109429.38</v>
      </c>
      <c r="D19" s="17">
        <f t="shared" ref="D19:D21" si="6">B19+C19</f>
        <v>8949821.4199999999</v>
      </c>
      <c r="E19" s="17">
        <v>8354460.7199999997</v>
      </c>
      <c r="F19" s="17">
        <v>8354460.7199999997</v>
      </c>
      <c r="G19" s="17">
        <f t="shared" ref="G19:G21" si="7">D19-E19</f>
        <v>595360.70000000019</v>
      </c>
      <c r="H19" s="7" t="s">
        <v>44</v>
      </c>
    </row>
    <row r="20" spans="1:8" x14ac:dyDescent="0.2">
      <c r="A20" s="9" t="s">
        <v>14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58</v>
      </c>
      <c r="B36" s="18">
        <f t="shared" ref="B36:G36" si="17">+B5+B32+B33+B34</f>
        <v>13094957.23</v>
      </c>
      <c r="C36" s="18">
        <f t="shared" si="17"/>
        <v>2318007.3199999998</v>
      </c>
      <c r="D36" s="18">
        <f t="shared" si="17"/>
        <v>15412964.550000001</v>
      </c>
      <c r="E36" s="18">
        <f t="shared" si="17"/>
        <v>14808514.629999999</v>
      </c>
      <c r="F36" s="18">
        <f t="shared" si="17"/>
        <v>14808514.629999999</v>
      </c>
      <c r="G36" s="18">
        <f t="shared" si="17"/>
        <v>604449.92000000086</v>
      </c>
    </row>
    <row r="38" spans="1:8" x14ac:dyDescent="0.2">
      <c r="A38" s="11" t="s">
        <v>57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1" orientation="landscape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2026-01-29T19:39:33Z</cp:lastPrinted>
  <dcterms:created xsi:type="dcterms:W3CDTF">2012-12-11T21:13:37Z</dcterms:created>
  <dcterms:modified xsi:type="dcterms:W3CDTF">2026-01-29T20:45:01Z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