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<sst xmlns="http://schemas.openxmlformats.org/spreadsheetml/2006/main" count="27" uniqueCount="27">
  <si>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</si>
  <si>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</si>
  <si>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</si>
  <si>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</si>
  <si>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</si>
  <si>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</si>
  <si>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</si>
  <si>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</si>
  <si>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</si>
  <si>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</si>
  <si>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</si>
  <si>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</si>
  <si>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</si>
  <si>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</si>
  <si>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</si>
  <si>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</si>
  <si>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</si>
  <si>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</si>
  <si>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</si>
  <si>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</si>
  <si>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</si>
  <si>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</si>
  <si>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</si>
  <si>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</si>
  <si>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</si>
  <si>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</si>
  <si>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Cortázar, Gto.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</si>
</sst>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24</xdr:row>
      <xdr:rowOff>142873</xdr:rowOff>
    </xdr:from>
    <xdr:to>
      <xdr:col>5</xdr:col>
      <xdr:colOff>571499</xdr:colOff>
      <xdr:row>31</xdr:row>
      <xdr:rowOff>95249</xdr:rowOff>
    </xdr:to>
    <xdr:sp macro="" textlink="">
      <xdr:nvSpPr>
        <xdr:cNvPr id="2" name="CuadroTexto 1"/>
        <xdr:cNvSpPr txBox="1"/>
      </xdr:nvSpPr>
      <xdr:spPr>
        <a:xfrm>
          <a:off x="6153149" y="4019548"/>
          <a:ext cx="294322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676275</xdr:colOff>
      <xdr:row>25</xdr:row>
      <xdr:rowOff>9525</xdr:rowOff>
    </xdr:from>
    <xdr:to>
      <xdr:col>0</xdr:col>
      <xdr:colOff>3562350</xdr:colOff>
      <xdr:row>31</xdr:row>
      <xdr:rowOff>104776</xdr:rowOff>
    </xdr:to>
    <xdr:sp macro="" textlink="">
      <xdr:nvSpPr>
        <xdr:cNvPr id="3" name="CuadroTexto 2"/>
        <xdr:cNvSpPr txBox="1"/>
      </xdr:nvSpPr>
      <xdr:spPr>
        <a:xfrm>
          <a:off x="676275" y="402907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zoomScaleNormal="100" workbookViewId="0">
      <selection activeCell="M19" sqref="M1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6644872.6100000013</v>
      </c>
      <c r="C3" s="8">
        <f t="shared" ref="C3:F3" si="0">C4+C12</f>
        <v>4492730.8</v>
      </c>
      <c r="D3" s="8">
        <f t="shared" si="0"/>
        <v>5213026.6400000006</v>
      </c>
      <c r="E3" s="8">
        <f t="shared" si="0"/>
        <v>5924576.7699999996</v>
      </c>
      <c r="F3" s="8">
        <f t="shared" si="0"/>
        <v>-720295.84000000043</v>
      </c>
    </row>
    <row r="4" spans="1:6" x14ac:dyDescent="0.2">
      <c r="A4" s="5" t="s">
        <v>4</v>
      </c>
      <c r="B4" s="8">
        <f>SUM(B5:B11)</f>
        <v>1191026.2</v>
      </c>
      <c r="C4" s="8">
        <f>SUM(C5:C11)</f>
        <v>4285570.34</v>
      </c>
      <c r="D4" s="8">
        <f>SUM(D5:D11)</f>
        <v>5109446.41</v>
      </c>
      <c r="E4" s="8">
        <f>SUM(E5:E11)</f>
        <v>367150.13</v>
      </c>
      <c r="F4" s="8">
        <f>SUM(F5:F11)</f>
        <v>-823876.07</v>
      </c>
    </row>
    <row r="5" spans="1:6" x14ac:dyDescent="0.2">
      <c r="A5" s="6" t="s">
        <v>5</v>
      </c>
      <c r="B5" s="9">
        <v>909436.71</v>
      </c>
      <c r="C5" s="9">
        <v>4019758.2</v>
      </c>
      <c r="D5" s="9">
        <v>4787366.41</v>
      </c>
      <c r="E5" s="9">
        <f>B5+C5-D5</f>
        <v>141828.5</v>
      </c>
      <c r="F5" s="9">
        <f t="shared" ref="F5:F11" si="1">E5-B5</f>
        <v>-767608.21</v>
      </c>
    </row>
    <row r="6" spans="1:6" x14ac:dyDescent="0.2">
      <c r="A6" s="6" t="s">
        <v>6</v>
      </c>
      <c r="B6" s="9">
        <v>125552.22</v>
      </c>
      <c r="C6" s="9">
        <v>0</v>
      </c>
      <c r="D6" s="9">
        <v>79176</v>
      </c>
      <c r="E6" s="9">
        <f t="shared" ref="E6:E11" si="2">B6+C6-D6</f>
        <v>46376.22</v>
      </c>
      <c r="F6" s="9">
        <f t="shared" si="1"/>
        <v>-79176</v>
      </c>
    </row>
    <row r="7" spans="1:6" x14ac:dyDescent="0.2">
      <c r="A7" s="6" t="s">
        <v>7</v>
      </c>
      <c r="B7" s="9">
        <v>1607.09</v>
      </c>
      <c r="C7" s="9">
        <v>265812.14</v>
      </c>
      <c r="D7" s="9">
        <v>242904</v>
      </c>
      <c r="E7" s="9">
        <f t="shared" si="2"/>
        <v>24515.23000000004</v>
      </c>
      <c r="F7" s="9">
        <f t="shared" si="1"/>
        <v>22908.140000000039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154430.18</v>
      </c>
      <c r="C9" s="9">
        <v>0</v>
      </c>
      <c r="D9" s="9">
        <v>0</v>
      </c>
      <c r="E9" s="9">
        <f t="shared" si="2"/>
        <v>154430.18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5453846.4100000011</v>
      </c>
      <c r="C12" s="8">
        <f>SUM(C13:C21)</f>
        <v>207160.46</v>
      </c>
      <c r="D12" s="8">
        <f>SUM(D13:D21)</f>
        <v>103580.23</v>
      </c>
      <c r="E12" s="8">
        <f>SUM(E13:E21)</f>
        <v>5557426.6399999997</v>
      </c>
      <c r="F12" s="8">
        <f>SUM(F13:F21)</f>
        <v>103580.22999999952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3483460.55</v>
      </c>
      <c r="C15" s="10">
        <v>0</v>
      </c>
      <c r="D15" s="10">
        <v>0</v>
      </c>
      <c r="E15" s="10">
        <f t="shared" si="4"/>
        <v>3483460.55</v>
      </c>
      <c r="F15" s="10">
        <f t="shared" si="3"/>
        <v>0</v>
      </c>
    </row>
    <row r="16" spans="1:6" x14ac:dyDescent="0.2">
      <c r="A16" s="6" t="s">
        <v>14</v>
      </c>
      <c r="B16" s="9">
        <v>5019869.07</v>
      </c>
      <c r="C16" s="9">
        <v>207160.46</v>
      </c>
      <c r="D16" s="9">
        <v>103580.23</v>
      </c>
      <c r="E16" s="9">
        <f t="shared" si="4"/>
        <v>5123449.3</v>
      </c>
      <c r="F16" s="9">
        <f t="shared" si="3"/>
        <v>103580.22999999952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-3049483.21</v>
      </c>
      <c r="C18" s="9">
        <v>0</v>
      </c>
      <c r="D18" s="9">
        <v>0</v>
      </c>
      <c r="E18" s="9">
        <f t="shared" si="4"/>
        <v>-3049483.21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5" spans="1:6" x14ac:dyDescent="0.2">
      <c r="A25" s="14"/>
      <c r="B25" s="14"/>
      <c r="C25" s="14"/>
    </row>
    <row r="26" spans="1:6" x14ac:dyDescent="0.2">
      <c r="A26" s="14"/>
      <c r="B26" s="14"/>
      <c r="C26" s="14"/>
    </row>
    <row r="27" spans="1:6" x14ac:dyDescent="0.2">
      <c r="A27" s="14"/>
      <c r="B27" s="14"/>
      <c r="C27" s="14"/>
    </row>
    <row r="28" spans="1:6" x14ac:dyDescent="0.2">
      <c r="A28" s="14"/>
      <c r="B28" s="14"/>
      <c r="C28" s="14"/>
    </row>
    <row r="29" spans="1:6" x14ac:dyDescent="0.2">
      <c r="A29" s="14"/>
      <c r="B29" s="14"/>
      <c r="C29" s="14"/>
    </row>
    <row r="30" spans="1:6" x14ac:dyDescent="0.2">
      <c r="A30" s="14"/>
      <c r="B30" s="14"/>
      <c r="C30" s="14"/>
    </row>
    <row r="31" spans="1:6" x14ac:dyDescent="0.2">
      <c r="A31" s="14"/>
      <c r="B31" s="14"/>
      <c r="C31" s="14"/>
    </row>
    <row r="32" spans="1:6" x14ac:dyDescent="0.2">
      <c r="A32" s="14"/>
      <c r="B32" s="14"/>
      <c r="C32" s="14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2025-04-22T18:36:21Z</cp:lastPrinted>
  <dcterms:created xsi:type="dcterms:W3CDTF">2014-02-09T04:04:15Z</dcterms:created>
  <dcterms:modified xsi:type="dcterms:W3CDTF">2025-04-22T18:36:26Z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