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28680" yWindow="-120" windowWidth="29040" windowHeight="1572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<sst xmlns="http://schemas.openxmlformats.org/spreadsheetml/2006/main" count="64" uniqueCount="64">
  <si>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</si>
  <si>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</si>
  <si>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</si>
  <si>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</si>
  <si>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</si>
  <si>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</si>
  <si>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</si>
  <si>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</si>
  <si>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</si>
  <si>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</si>
  <si>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</si>
  <si>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</si>
  <si>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</si>
  <si>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</si>
  <si>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</si>
  <si>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</si>
  <si>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</si>
  <si>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</si>
  <si>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</si>
  <si>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</si>
  <si>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</si>
  <si>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</si>
  <si>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</si>
  <si>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</si>
  <si>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</si>
  <si>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</si>
  <si>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</si>
  <si>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</si>
  <si>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</si>
  <si>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</si>
  <si>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</si>
  <si>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</si>
  <si>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</si>
  <si>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</si>
  <si>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</si>
  <si>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</si>
  <si>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</si>
  <si>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</si>
  <si>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</si>
  <si>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</si>
  <si>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</si>
  <si>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</si>
  <si>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</si>
  <si>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</si>
  <si>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</si>
  <si>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</si>
  <si>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</si>
  <si>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</si>
  <si>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</si>
  <si>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</si>
  <si>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</si>
  <si>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</si>
  <si>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</si>
  <si>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</si>
  <si>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</si>
  <si>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</si>
  <si>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</si>
  <si>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</si>
  <si>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</si>
  <si>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</si>
  <si>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</si>
  <si>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</si>
  <si>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</si>
  <si>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Sistema para el Desarrollo Integral de la Familia del Municipio de Cortázar, Gto.
Gasto por Categoría Programática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</si>
</sst>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39</xdr:row>
      <xdr:rowOff>85724</xdr:rowOff>
    </xdr:from>
    <xdr:to>
      <xdr:col>1</xdr:col>
      <xdr:colOff>657225</xdr:colOff>
      <xdr:row>45</xdr:row>
      <xdr:rowOff>57149</xdr:rowOff>
    </xdr:to>
    <xdr:sp macro="" textlink="">
      <xdr:nvSpPr>
        <xdr:cNvPr id="4" name="CuadroTexto 3"/>
        <xdr:cNvSpPr txBox="1"/>
      </xdr:nvSpPr>
      <xdr:spPr>
        <a:xfrm>
          <a:off x="495300" y="6391274"/>
          <a:ext cx="432435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C. ALMA LILIANA GUTIERREZ ALMANZA</a:t>
          </a:r>
        </a:p>
      </xdr:txBody>
    </xdr:sp>
    <xdr:clientData/>
  </xdr:twoCellAnchor>
  <xdr:twoCellAnchor>
    <xdr:from>
      <xdr:col>3</xdr:col>
      <xdr:colOff>428625</xdr:colOff>
      <xdr:row>39</xdr:row>
      <xdr:rowOff>114300</xdr:rowOff>
    </xdr:from>
    <xdr:to>
      <xdr:col>6</xdr:col>
      <xdr:colOff>695325</xdr:colOff>
      <xdr:row>45</xdr:row>
      <xdr:rowOff>104775</xdr:rowOff>
    </xdr:to>
    <xdr:sp macro="" textlink="">
      <xdr:nvSpPr>
        <xdr:cNvPr id="5" name="CuadroTexto 4"/>
        <xdr:cNvSpPr txBox="1"/>
      </xdr:nvSpPr>
      <xdr:spPr>
        <a:xfrm>
          <a:off x="6886575" y="6419850"/>
          <a:ext cx="340995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___________________________________________</a:t>
          </a:r>
        </a:p>
        <a:p>
          <a:pPr algn="ctr"/>
          <a:r>
            <a:rPr lang="es-MX" sz="1100"/>
            <a:t>CONTADOR DEL SMDIF</a:t>
          </a:r>
        </a:p>
        <a:p>
          <a:pPr algn="ctr"/>
          <a:r>
            <a:rPr lang="es-MX" sz="1100"/>
            <a:t>CP.</a:t>
          </a:r>
          <a:r>
            <a:rPr lang="es-MX" sz="1100" baseline="0"/>
            <a:t> ANAYELI ARRIAGA RODRIGUEZ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A34" sqref="A3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62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13094957.23</v>
      </c>
      <c r="C5" s="15">
        <f t="shared" ref="C5:G5" si="0">+C6+C9+C18+C22+C25+C30</f>
        <v>821460.32</v>
      </c>
      <c r="D5" s="15">
        <f t="shared" si="0"/>
        <v>13916417.550000001</v>
      </c>
      <c r="E5" s="15">
        <f t="shared" si="0"/>
        <v>3940229.16</v>
      </c>
      <c r="F5" s="15">
        <f t="shared" si="0"/>
        <v>3917261.16</v>
      </c>
      <c r="G5" s="15">
        <f t="shared" si="0"/>
        <v>9976188.3900000006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37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38</v>
      </c>
    </row>
    <row r="9" spans="1:8" x14ac:dyDescent="0.2">
      <c r="A9" s="8" t="s">
        <v>3</v>
      </c>
      <c r="B9" s="16">
        <f>SUM(B10:B17)</f>
        <v>6254565.1900000004</v>
      </c>
      <c r="C9" s="16">
        <f>SUM(C10:C17)</f>
        <v>23901.32</v>
      </c>
      <c r="D9" s="16">
        <f t="shared" ref="D9:G9" si="2">SUM(D10:D17)</f>
        <v>6278466.5100000007</v>
      </c>
      <c r="E9" s="16">
        <f t="shared" si="2"/>
        <v>1337962.52</v>
      </c>
      <c r="F9" s="16">
        <f t="shared" si="2"/>
        <v>1337962.52</v>
      </c>
      <c r="G9" s="16">
        <f t="shared" si="2"/>
        <v>4940503.99</v>
      </c>
      <c r="H9" s="7">
        <v>0</v>
      </c>
    </row>
    <row r="10" spans="1:8" x14ac:dyDescent="0.2">
      <c r="A10" s="9" t="s">
        <v>4</v>
      </c>
      <c r="B10" s="17">
        <v>6254565.1900000004</v>
      </c>
      <c r="C10" s="17">
        <v>23901.32</v>
      </c>
      <c r="D10" s="17">
        <f t="shared" ref="D10:D17" si="3">B10+C10</f>
        <v>6278466.5100000007</v>
      </c>
      <c r="E10" s="17">
        <v>1337962.52</v>
      </c>
      <c r="F10" s="17">
        <v>1337962.52</v>
      </c>
      <c r="G10" s="17">
        <f t="shared" ref="G10:G17" si="4">D10-E10</f>
        <v>4940503.99</v>
      </c>
      <c r="H10" s="7" t="s">
        <v>39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40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41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42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43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44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45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46</v>
      </c>
    </row>
    <row r="18" spans="1:8" x14ac:dyDescent="0.2">
      <c r="A18" s="8" t="s">
        <v>12</v>
      </c>
      <c r="B18" s="16">
        <f>SUM(B19:B21)</f>
        <v>6840392.04</v>
      </c>
      <c r="C18" s="16">
        <f>SUM(C19:C21)</f>
        <v>797559</v>
      </c>
      <c r="D18" s="16">
        <f t="shared" ref="D18:G18" si="5">SUM(D19:D21)</f>
        <v>7637951.04</v>
      </c>
      <c r="E18" s="16">
        <f t="shared" si="5"/>
        <v>2602266.64</v>
      </c>
      <c r="F18" s="16">
        <f t="shared" si="5"/>
        <v>2579298.64</v>
      </c>
      <c r="G18" s="16">
        <f t="shared" si="5"/>
        <v>5035684.4000000004</v>
      </c>
      <c r="H18" s="7">
        <v>0</v>
      </c>
    </row>
    <row r="19" spans="1:8" x14ac:dyDescent="0.2">
      <c r="A19" s="9" t="s">
        <v>13</v>
      </c>
      <c r="B19" s="17">
        <v>6840392.04</v>
      </c>
      <c r="C19" s="17">
        <v>797559</v>
      </c>
      <c r="D19" s="17">
        <f t="shared" ref="D19:D21" si="6">B19+C19</f>
        <v>7637951.04</v>
      </c>
      <c r="E19" s="17">
        <v>2602266.64</v>
      </c>
      <c r="F19" s="17">
        <v>2579298.64</v>
      </c>
      <c r="G19" s="17">
        <f t="shared" ref="G19:G21" si="7">D19-E19</f>
        <v>5035684.4000000004</v>
      </c>
      <c r="H19" s="7" t="s">
        <v>47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48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49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50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51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52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53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54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55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56</v>
      </c>
    </row>
    <row r="32" spans="1:8" x14ac:dyDescent="0.2">
      <c r="A32" s="10" t="s">
        <v>34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57</v>
      </c>
    </row>
    <row r="33" spans="1:8" x14ac:dyDescent="0.2">
      <c r="A33" s="10" t="s">
        <v>35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58</v>
      </c>
    </row>
    <row r="34" spans="1:8" x14ac:dyDescent="0.2">
      <c r="A34" s="10" t="s">
        <v>36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59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61</v>
      </c>
      <c r="B36" s="18">
        <f t="shared" ref="B36:G36" si="17">+B5+B32+B33+B34</f>
        <v>13094957.23</v>
      </c>
      <c r="C36" s="18">
        <f t="shared" si="17"/>
        <v>821460.32</v>
      </c>
      <c r="D36" s="18">
        <f t="shared" si="17"/>
        <v>13916417.550000001</v>
      </c>
      <c r="E36" s="18">
        <f t="shared" si="17"/>
        <v>3940229.16</v>
      </c>
      <c r="F36" s="18">
        <f t="shared" si="17"/>
        <v>3917261.16</v>
      </c>
      <c r="G36" s="18">
        <f t="shared" si="17"/>
        <v>9976188.3900000006</v>
      </c>
    </row>
    <row r="38" spans="1:8" x14ac:dyDescent="0.2">
      <c r="A38" s="11" t="s">
        <v>60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2025-04-22T19:11:12Z</cp:lastPrinted>
  <dcterms:created xsi:type="dcterms:W3CDTF">2012-12-11T21:13:37Z</dcterms:created>
  <dcterms:modified xsi:type="dcterms:W3CDTF">2025-04-23T19:25:21Z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