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\"/>
    </mc:Choice>
  </mc:AlternateContent>
  <bookViews>
    <workbookView xWindow="0" yWindow="0" windowWidth="28800" windowHeight="119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2" l="1"/>
  <c r="C65" i="2"/>
  <c r="B65" i="2" l="1"/>
  <c r="B61" i="2"/>
  <c r="C33" i="2" l="1"/>
  <c r="B33" i="2"/>
  <c r="C16" i="2" l="1"/>
  <c r="B16" i="2"/>
  <c r="B4" i="2" l="1"/>
  <c r="C4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<sst xmlns="http://schemas.openxmlformats.org/spreadsheetml/2006/main" count="58" uniqueCount="50">
  <si>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</si>
  <si>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</si>
  <si>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</si>
  <si>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</si>
  <si>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</si>
  <si>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</si>
  <si>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</si>
  <si>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</si>
  <si>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</si>
  <si>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</si>
  <si>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</si>
  <si>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</si>
  <si>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</si>
  <si>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</si>
  <si>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</si>
  <si>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</si>
  <si>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</si>
  <si>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</si>
  <si>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</si>
  <si>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</si>
  <si>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</si>
  <si>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</si>
  <si>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</si>
  <si>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</si>
  <si>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</si>
  <si>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</si>
  <si>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</si>
  <si>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</si>
  <si>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</si>
  <si>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</si>
  <si>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</si>
  <si>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</si>
  <si>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</si>
  <si>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</si>
  <si>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</si>
  <si>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</si>
  <si>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</si>
  <si>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</si>
  <si>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</si>
  <si>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</si>
  <si>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</si>
  <si>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</si>
  <si>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</si>
  <si>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</si>
  <si>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</si>
  <si>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</si>
  <si>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</si>
  <si>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</si>
  <si>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</si>
  <si>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Cortázar, Gto.
Estado de Flujos de Efectivo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</si>
</sst>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 indent="3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Fill="1" applyBorder="1" applyAlignment="1" applyProtection="1">
      <alignment vertical="top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5734050</xdr:colOff>
      <xdr:row>71</xdr:row>
      <xdr:rowOff>133350</xdr:rowOff>
    </xdr:from>
    <xdr:to>
      <xdr:col>2</xdr:col>
      <xdr:colOff>1457325</xdr:colOff>
      <xdr:row>78</xdr:row>
      <xdr:rowOff>85726</xdr:rowOff>
    </xdr:to>
    <xdr:sp macro="" textlink="">
      <xdr:nvSpPr>
        <xdr:cNvPr id="4" name="CuadroTexto 1"/>
        <xdr:cNvSpPr txBox="1"/>
      </xdr:nvSpPr>
      <xdr:spPr>
        <a:xfrm>
          <a:off x="5734050" y="11439525"/>
          <a:ext cx="2933700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 editAs="oneCell">
    <xdr:from>
      <xdr:col>0</xdr:col>
      <xdr:colOff>76200</xdr:colOff>
      <xdr:row>71</xdr:row>
      <xdr:rowOff>123825</xdr:rowOff>
    </xdr:from>
    <xdr:to>
      <xdr:col>0</xdr:col>
      <xdr:colOff>2962275</xdr:colOff>
      <xdr:row>78</xdr:row>
      <xdr:rowOff>76201</xdr:rowOff>
    </xdr:to>
    <xdr:sp macro="" textlink="">
      <xdr:nvSpPr>
        <xdr:cNvPr id="5" name="CuadroTexto 4"/>
        <xdr:cNvSpPr txBox="1"/>
      </xdr:nvSpPr>
      <xdr:spPr>
        <a:xfrm>
          <a:off x="76200" y="11430000"/>
          <a:ext cx="2886075" cy="952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1"/>
  <sheetViews>
    <sheetView tabSelected="1" topLeftCell="A34" zoomScaleNormal="100" workbookViewId="0">
      <selection activeCell="F60" sqref="F60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7" t="s">
        <v>49</v>
      </c>
      <c r="B1" s="18"/>
      <c r="C1" s="19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6686020</v>
      </c>
      <c r="C4" s="7">
        <f>SUM(C5:C14)</f>
        <v>13869260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686017</v>
      </c>
      <c r="C11" s="9">
        <v>1976207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6000003</v>
      </c>
      <c r="C13" s="9">
        <v>11893053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6896125</v>
      </c>
      <c r="C16" s="7">
        <f>SUM(C17:C32)</f>
        <v>13516483</v>
      </c>
    </row>
    <row r="17" spans="1:3" ht="11.25" customHeight="1" x14ac:dyDescent="0.2">
      <c r="A17" s="8" t="s">
        <v>14</v>
      </c>
      <c r="B17" s="9">
        <v>4544725</v>
      </c>
      <c r="C17" s="9">
        <v>7644054</v>
      </c>
    </row>
    <row r="18" spans="1:3" ht="11.25" customHeight="1" x14ac:dyDescent="0.2">
      <c r="A18" s="8" t="s">
        <v>15</v>
      </c>
      <c r="B18" s="9">
        <v>1297565</v>
      </c>
      <c r="C18" s="9">
        <v>1591030</v>
      </c>
    </row>
    <row r="19" spans="1:3" ht="11.25" customHeight="1" x14ac:dyDescent="0.2">
      <c r="A19" s="8" t="s">
        <v>16</v>
      </c>
      <c r="B19" s="9">
        <v>819329</v>
      </c>
      <c r="C19" s="9">
        <v>2029969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234506</v>
      </c>
      <c r="C23" s="9">
        <v>2251430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-210105</v>
      </c>
      <c r="C33" s="7">
        <f>+C4-C16</f>
        <v>352777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103580</v>
      </c>
      <c r="C41" s="7">
        <v>76908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103580</v>
      </c>
      <c r="C43" s="9">
        <v>76908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-103580</v>
      </c>
      <c r="C45" s="7">
        <v>-76908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0</v>
      </c>
      <c r="C48" s="7">
        <v>0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318389</v>
      </c>
      <c r="C54" s="7">
        <v>3582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318389</v>
      </c>
      <c r="C58" s="9">
        <v>3582</v>
      </c>
    </row>
    <row r="59" spans="1:3" ht="11.25" customHeight="1" x14ac:dyDescent="0.2">
      <c r="A59" s="4" t="s">
        <v>44</v>
      </c>
      <c r="B59" s="7">
        <v>-318389</v>
      </c>
      <c r="C59" s="7">
        <v>-3582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-632074</v>
      </c>
      <c r="C61" s="7">
        <f>+C33+C45+C59</f>
        <v>272287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909436</v>
      </c>
      <c r="C63" s="7">
        <v>637149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+B61+B63</f>
        <v>277362</v>
      </c>
      <c r="C65" s="7">
        <f>+C61+C63</f>
        <v>909436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5" t="s">
        <v>48</v>
      </c>
      <c r="B68" s="16"/>
      <c r="C68" s="16"/>
    </row>
    <row r="71" spans="1:3" x14ac:dyDescent="0.2">
      <c r="A71" s="20"/>
      <c r="B71" s="20"/>
      <c r="C71" s="20"/>
    </row>
    <row r="72" spans="1:3" x14ac:dyDescent="0.2">
      <c r="A72" s="20"/>
      <c r="B72" s="20"/>
      <c r="C72" s="20"/>
    </row>
    <row r="73" spans="1:3" x14ac:dyDescent="0.2">
      <c r="A73" s="20"/>
      <c r="B73" s="20"/>
      <c r="C73" s="20"/>
    </row>
    <row r="74" spans="1:3" x14ac:dyDescent="0.2">
      <c r="A74" s="20"/>
      <c r="B74" s="20"/>
      <c r="C74" s="20"/>
    </row>
    <row r="75" spans="1:3" x14ac:dyDescent="0.2">
      <c r="A75" s="20"/>
      <c r="B75" s="20"/>
      <c r="C75" s="20"/>
    </row>
    <row r="76" spans="1:3" x14ac:dyDescent="0.2">
      <c r="A76" s="20"/>
      <c r="B76" s="20"/>
      <c r="C76" s="20"/>
    </row>
    <row r="77" spans="1:3" x14ac:dyDescent="0.2">
      <c r="A77" s="20"/>
      <c r="B77" s="20"/>
      <c r="C77" s="20"/>
    </row>
    <row r="78" spans="1:3" x14ac:dyDescent="0.2">
      <c r="A78" s="20"/>
      <c r="B78" s="20"/>
      <c r="C78" s="20"/>
    </row>
    <row r="79" spans="1:3" x14ac:dyDescent="0.2">
      <c r="A79" s="20"/>
      <c r="B79" s="20"/>
      <c r="C79" s="20"/>
    </row>
    <row r="80" spans="1:3" x14ac:dyDescent="0.2">
      <c r="A80" s="20"/>
      <c r="B80" s="20"/>
      <c r="C80" s="20"/>
    </row>
    <row r="81" spans="1:3" x14ac:dyDescent="0.2">
      <c r="A81" s="20"/>
      <c r="B81" s="20"/>
      <c r="C81" s="20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80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aa8a68a-ab09-4ac8-a697-fdce915bc567"/>
    <ds:schemaRef ds:uri="0c865bf4-0f22-4e4d-b041-7b0c1657e5a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2025-07-23T16:22:43Z</cp:lastPrinted>
  <dcterms:created xsi:type="dcterms:W3CDTF">2012-12-11T20:31:36Z</dcterms:created>
  <dcterms:modified xsi:type="dcterms:W3CDTF">2025-07-23T16:24:32Z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