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<sst xmlns="http://schemas.openxmlformats.org/spreadsheetml/2006/main" count="60" uniqueCount="60">
  <si>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</si>
  <si>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</si>
  <si>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</si>
  <si>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</si>
  <si>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</si>
  <si>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</si>
  <si>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</si>
  <si>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</si>
  <si>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</si>
  <si>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</si>
  <si>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</si>
  <si>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</si>
  <si>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</si>
  <si>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</si>
  <si>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</si>
  <si>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</si>
  <si>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</si>
  <si>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</si>
  <si>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</si>
  <si>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</si>
  <si>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</si>
  <si>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</si>
  <si>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</si>
  <si>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</si>
  <si>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</si>
  <si>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</si>
  <si>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</si>
  <si>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</si>
  <si>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</si>
  <si>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</si>
  <si>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</si>
  <si>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</si>
  <si>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</si>
  <si>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</si>
  <si>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</si>
  <si>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</si>
  <si>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</si>
  <si>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</si>
  <si>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</si>
  <si>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</si>
  <si>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</si>
  <si>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</si>
  <si>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</si>
  <si>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</si>
  <si>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</si>
  <si>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</si>
  <si>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</si>
  <si>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</si>
  <si>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</si>
  <si>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</si>
  <si>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</si>
  <si>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</si>
  <si>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</si>
  <si>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</si>
  <si>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</si>
  <si>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</si>
  <si>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</si>
  <si>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</si>
  <si>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CORTAZAR, GTO
ESTADO DE SITUACION FINANCIERA
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</si>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</sst>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2</xdr:col>
      <xdr:colOff>359682</xdr:colOff>
      <xdr:row>60</xdr:row>
      <xdr:rowOff>63048</xdr:rowOff>
    </xdr:to>
    <xdr:sp macro="" textlink="">
      <xdr:nvSpPr>
        <xdr:cNvPr id="2" name="CuadroTexto 3">
          <a:extLst>
            <a:ext uri="{FF2B5EF4-FFF2-40B4-BE49-F238E27FC236}">
              <a16:creationId xmlns:lc="http://schemas.openxmlformats.org/drawingml/2006/lockedCanvas" xmlns=""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304800" y="8639175"/>
          <a:ext cx="5007882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4</xdr:col>
      <xdr:colOff>762000</xdr:colOff>
      <xdr:row>55</xdr:row>
      <xdr:rowOff>76200</xdr:rowOff>
    </xdr:from>
    <xdr:to>
      <xdr:col>6</xdr:col>
      <xdr:colOff>737543</xdr:colOff>
      <xdr:row>60</xdr:row>
      <xdr:rowOff>21773</xdr:rowOff>
    </xdr:to>
    <xdr:sp macro="" textlink="">
      <xdr:nvSpPr>
        <xdr:cNvPr id="3" name="CuadroTexto 4">
          <a:extLst>
            <a:ext uri="{FF2B5EF4-FFF2-40B4-BE49-F238E27FC236}">
              <a16:creationId xmlns:lc="http://schemas.openxmlformats.org/drawingml/2006/lockedCanvas" xmlns=""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6848475" y="8591550"/>
          <a:ext cx="4728518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view="pageBreakPreview" topLeftCell="A25" zoomScaleNormal="100" zoomScaleSheetLayoutView="100" workbookViewId="0">
      <selection activeCell="A50" sqref="A50:XFD6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519933.15</v>
      </c>
      <c r="C5" s="12">
        <v>846672.1</v>
      </c>
      <c r="D5" s="17"/>
      <c r="E5" s="11" t="s">
        <v>41</v>
      </c>
      <c r="F5" s="12">
        <v>310813.51</v>
      </c>
      <c r="G5" s="5">
        <v>369288.42</v>
      </c>
    </row>
    <row r="6" spans="1:7" x14ac:dyDescent="0.2">
      <c r="A6" s="30" t="s">
        <v>28</v>
      </c>
      <c r="B6" s="12">
        <v>147654.07</v>
      </c>
      <c r="C6" s="12">
        <v>151243.74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187920</v>
      </c>
      <c r="C9" s="12">
        <v>190582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855507.22</v>
      </c>
      <c r="C13" s="10">
        <f>SUM(C5:C11)</f>
        <v>1188497.8399999999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310813.51</v>
      </c>
      <c r="G14" s="5">
        <f>SUM(G5:G12)</f>
        <v>369288.42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408408.23</v>
      </c>
      <c r="C18" s="12">
        <v>200000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4165520.44</v>
      </c>
      <c r="C19" s="12">
        <v>4158676.44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-1778259.69</v>
      </c>
      <c r="C21" s="12">
        <v>-1255573.45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2795668.98</v>
      </c>
      <c r="C26" s="10">
        <f>SUM(C16:C24)</f>
        <v>3103102.9899999993</v>
      </c>
      <c r="D26" s="17"/>
      <c r="E26" s="39" t="s">
        <v>57</v>
      </c>
      <c r="F26" s="10">
        <f>SUM(F24+F14)</f>
        <v>310813.51</v>
      </c>
      <c r="G26" s="6">
        <f>SUM(G14+G24)</f>
        <v>369288.42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3651176.2</v>
      </c>
      <c r="C28" s="10">
        <f>C13+C26</f>
        <v>4291600.8299999991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708384.32</v>
      </c>
      <c r="G30" s="6">
        <f>SUM(G31:G33)</f>
        <v>708384.32</v>
      </c>
    </row>
    <row r="31" spans="1:7" x14ac:dyDescent="0.2">
      <c r="A31" s="31"/>
      <c r="B31" s="15"/>
      <c r="C31" s="15"/>
      <c r="D31" s="17"/>
      <c r="E31" s="11" t="s">
        <v>2</v>
      </c>
      <c r="F31" s="12">
        <v>708384.32</v>
      </c>
      <c r="G31" s="5">
        <v>708384.32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2631978.37</v>
      </c>
      <c r="G35" s="6">
        <f>SUM(G36:G40)</f>
        <v>3213928.09</v>
      </c>
    </row>
    <row r="36" spans="1:7" x14ac:dyDescent="0.2">
      <c r="A36" s="31"/>
      <c r="B36" s="15"/>
      <c r="C36" s="15"/>
      <c r="D36" s="17"/>
      <c r="E36" s="11" t="s">
        <v>52</v>
      </c>
      <c r="F36" s="12">
        <v>-581949.72</v>
      </c>
      <c r="G36" s="5">
        <v>423213.55</v>
      </c>
    </row>
    <row r="37" spans="1:7" x14ac:dyDescent="0.2">
      <c r="A37" s="31"/>
      <c r="B37" s="15"/>
      <c r="C37" s="15"/>
      <c r="D37" s="17"/>
      <c r="E37" s="11" t="s">
        <v>19</v>
      </c>
      <c r="F37" s="12">
        <v>3213928.09</v>
      </c>
      <c r="G37" s="5">
        <v>2790714.54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3340362.69</v>
      </c>
      <c r="G46" s="5">
        <f>SUM(G42+G35+G30)</f>
        <v>3922312.4099999997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3651176.2</v>
      </c>
      <c r="G48" s="20">
        <f>G46+G26</f>
        <v>4291600.83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59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25" right="0.25" top="0.75" bottom="0.75" header="0.3" footer="0.3"/>
  <pageSetup scale="62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</cp:lastModifiedBy>
  <cp:lastPrinted>2018-03-04T05:00:29Z</cp:lastPrinted>
  <dcterms:created xsi:type="dcterms:W3CDTF">2012-12-11T20:26:08Z</dcterms:created>
  <dcterms:modified xsi:type="dcterms:W3CDTF">2021-02-03T21:21:34Z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