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1600" windowHeight="10080"/>
  </bookViews>
  <sheets>
    <sheet name="EA" sheetId="3" r:id="rId1"/>
  </sheets>
  <definedNames>
    <definedName name="_xlnm._FilterDatabase" localSheetId="0" hidden="1">EA!#REF!</definedName>
    <definedName name="_xlnm.Print_Area" localSheetId="0">EA!$A$1:$D$74</definedName>
  </definedNames>
  <calcPr calcId="145621"/>
  <fileRecoveryPr autoRecover="0"/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D59" i="3" l="1"/>
  <c r="D61" i="3" s="1"/>
  <c r="C59" i="3"/>
  <c r="C61" i="3" s="1"/>
  <c r="D22" i="3"/>
  <c r="C22" i="3"/>
</calcChain>
</file>

<file path=xl/sharedStrings.xml><?xml version="1.0" encoding="utf-8"?>
<sst xmlns="http://schemas.openxmlformats.org/spreadsheetml/2006/main" count="74" uniqueCount="58">
  <si>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</si>
  <si>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</si>
  <si>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</si>
  <si>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</si>
  <si>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</si>
  <si>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</si>
  <si>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</si>
  <si>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</si>
  <si>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</si>
  <si>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</si>
  <si>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</si>
  <si>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</si>
  <si>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</si>
  <si>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</si>
  <si>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</si>
  <si>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</si>
  <si>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</si>
  <si>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</si>
  <si>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</si>
  <si>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</si>
  <si>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</si>
  <si>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</si>
  <si>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</si>
  <si>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</si>
  <si>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</si>
  <si>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</si>
  <si>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</si>
  <si>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</si>
  <si>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</si>
  <si>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</si>
  <si>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</si>
  <si>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</si>
  <si>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</si>
  <si>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</si>
  <si>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</si>
  <si>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</si>
  <si>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</si>
  <si>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</si>
  <si>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</si>
  <si>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</si>
  <si>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</si>
  <si>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</si>
  <si>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</si>
  <si>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</si>
  <si>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</si>
  <si>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</si>
  <si>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</si>
  <si>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</si>
  <si>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</si>
  <si>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</si>
  <si>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</si>
  <si>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</si>
  <si>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</si>
  <si>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</si>
  <si>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</si>
  <si>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</si>
  <si>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SISTEMA PARA EL DESARROLLO INTEGRAL DE LA FAMILIA DEL MUNICIPIO DE CORTAZAR, GTO
ESTADO DE ACTIVIDADES
DEL 1 DE ENERO AL 31 DE DICIEMBRE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</si>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</sst>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5">
    <xf numFmtId="0" fontId="0" fillId="0" borderId="0"/>
    <xf numFmtId="166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4" fontId="3" fillId="0" borderId="1" xfId="8" applyNumberFormat="1" applyFont="1" applyFill="1" applyBorder="1" applyAlignment="1" applyProtection="1">
      <alignment vertical="top"/>
      <protection locked="0"/>
    </xf>
    <xf numFmtId="0" fontId="3" fillId="0" borderId="7" xfId="8" applyFont="1" applyFill="1" applyBorder="1" applyAlignment="1" applyProtection="1">
      <alignment horizontal="left" vertical="top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center"/>
      <protection locked="0"/>
    </xf>
    <xf numFmtId="0" fontId="8" fillId="0" borderId="0" xfId="8" applyFont="1" applyFill="1" applyBorder="1" applyAlignment="1" applyProtection="1">
      <alignment horizontal="center" vertical="center"/>
      <protection locked="0"/>
    </xf>
    <xf numFmtId="0" fontId="8" fillId="0" borderId="1" xfId="8" applyFont="1" applyFill="1" applyBorder="1" applyAlignment="1" applyProtection="1">
      <alignment horizontal="center" vertical="center"/>
      <protection locked="0"/>
    </xf>
    <xf numFmtId="0" fontId="4" fillId="0" borderId="9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horizontal="center" vertical="center"/>
      <protection locked="0"/>
    </xf>
    <xf numFmtId="0" fontId="3" fillId="0" borderId="1" xfId="8" applyFont="1" applyFill="1" applyBorder="1" applyAlignment="1" applyProtection="1">
      <alignment horizontal="center" vertical="center"/>
      <protection locked="0"/>
    </xf>
    <xf numFmtId="4" fontId="3" fillId="0" borderId="0" xfId="2" applyNumberFormat="1" applyFont="1" applyFill="1" applyBorder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horizontal="left" vertical="top"/>
      <protection locked="0"/>
    </xf>
    <xf numFmtId="4" fontId="4" fillId="0" borderId="0" xfId="8" applyNumberFormat="1" applyFont="1" applyFill="1" applyBorder="1" applyAlignment="1" applyProtection="1">
      <protection locked="0"/>
    </xf>
    <xf numFmtId="4" fontId="4" fillId="0" borderId="1" xfId="8" applyNumberFormat="1" applyFont="1" applyFill="1" applyBorder="1" applyAlignment="1" applyProtection="1">
      <protection locked="0"/>
    </xf>
    <xf numFmtId="0" fontId="4" fillId="0" borderId="7" xfId="8" applyNumberFormat="1" applyFont="1" applyFill="1" applyBorder="1" applyAlignment="1" applyProtection="1">
      <alignment horizontal="right" vertical="top"/>
      <protection locked="0"/>
    </xf>
    <xf numFmtId="0" fontId="4" fillId="0" borderId="0" xfId="8" applyFont="1" applyFill="1" applyBorder="1" applyAlignment="1" applyProtection="1">
      <alignment horizontal="left" vertical="top" indent="1"/>
      <protection locked="0"/>
    </xf>
    <xf numFmtId="0" fontId="7" fillId="0" borderId="0" xfId="8" applyFont="1" applyFill="1" applyBorder="1" applyAlignment="1" applyProtection="1">
      <alignment horizontal="left" vertical="top"/>
      <protection locked="0"/>
    </xf>
    <xf numFmtId="0" fontId="3" fillId="0" borderId="8" xfId="8" applyNumberFormat="1" applyFont="1" applyFill="1" applyBorder="1" applyAlignment="1" applyProtection="1">
      <alignment horizontal="right" vertical="top"/>
      <protection locked="0"/>
    </xf>
    <xf numFmtId="0" fontId="4" fillId="0" borderId="2" xfId="8" applyFont="1" applyFill="1" applyBorder="1" applyAlignment="1" applyProtection="1">
      <alignment horizontal="left" vertical="top"/>
      <protection locked="0"/>
    </xf>
    <xf numFmtId="4" fontId="4" fillId="0" borderId="2" xfId="8" applyNumberFormat="1" applyFont="1" applyFill="1" applyBorder="1" applyAlignment="1" applyProtection="1">
      <alignment vertical="top"/>
      <protection locked="0"/>
    </xf>
    <xf numFmtId="4" fontId="4" fillId="0" borderId="3" xfId="8" applyNumberFormat="1" applyFont="1" applyFill="1" applyBorder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horizontal="left" vertical="top" wrapText="1" inden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4" fontId="3" fillId="0" borderId="1" xfId="2" applyNumberFormat="1" applyFont="1" applyFill="1" applyBorder="1" applyAlignment="1" applyProtection="1">
      <alignment vertical="top" wrapText="1"/>
      <protection locked="0"/>
    </xf>
    <xf numFmtId="4" fontId="4" fillId="0" borderId="0" xfId="8" applyNumberFormat="1" applyFont="1" applyFill="1" applyBorder="1" applyProtection="1">
      <protection locked="0"/>
    </xf>
    <xf numFmtId="4" fontId="4" fillId="0" borderId="1" xfId="8" applyNumberFormat="1" applyFont="1" applyFill="1" applyBorder="1" applyProtection="1"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10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2" borderId="5" xfId="8" applyFont="1" applyFill="1" applyBorder="1" applyAlignment="1" applyProtection="1">
      <alignment horizontal="center" vertical="center" wrapText="1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0" borderId="7" xfId="8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4" fillId="0" borderId="10" xfId="8" applyNumberFormat="1" applyFont="1" applyFill="1" applyBorder="1" applyAlignment="1" applyProtection="1">
      <alignment horizontal="left" vertical="top"/>
      <protection locked="0"/>
    </xf>
    <xf numFmtId="0" fontId="4" fillId="0" borderId="0" xfId="8" applyFont="1" applyFill="1" applyBorder="1" applyAlignment="1" applyProtection="1">
      <alignment vertical="top"/>
      <protection locked="0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52916</xdr:colOff>
      <xdr:row>69</xdr:row>
      <xdr:rowOff>61383</xdr:rowOff>
    </xdr:from>
    <xdr:to>
      <xdr:col>1</xdr:col>
      <xdr:colOff>2931583</xdr:colOff>
      <xdr:row>73</xdr:row>
      <xdr:rowOff>122315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xmlns="" xmlns:lc="http://schemas.openxmlformats.org/drawingml/2006/lockedCanvas" id="{6D8DB980-F63B-4510-B1F2-6EA2072314FF}"/>
            </a:ext>
          </a:extLst>
        </xdr:cNvPr>
        <xdr:cNvSpPr txBox="1"/>
      </xdr:nvSpPr>
      <xdr:spPr>
        <a:xfrm>
          <a:off x="52916" y="11068050"/>
          <a:ext cx="2984500" cy="6535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______________________________________</a:t>
          </a:r>
        </a:p>
        <a:p>
          <a:pPr algn="ctr"/>
          <a:r>
            <a:rPr lang="es-MX" sz="1100"/>
            <a:t>DIRECTORA DEL SMDIF</a:t>
          </a:r>
        </a:p>
        <a:p>
          <a:pPr algn="ctr"/>
          <a:r>
            <a:rPr lang="es-MX" sz="1100"/>
            <a:t>L.A.E. KARLA</a:t>
          </a:r>
          <a:r>
            <a:rPr lang="es-MX" sz="1100" baseline="0"/>
            <a:t> PEREA GARCIA</a:t>
          </a:r>
          <a:endParaRPr lang="es-MX" sz="1100"/>
        </a:p>
      </xdr:txBody>
    </xdr:sp>
    <xdr:clientData/>
  </xdr:twoCellAnchor>
  <xdr:twoCellAnchor editAs="oneCell">
    <xdr:from>
      <xdr:col>1</xdr:col>
      <xdr:colOff>4635502</xdr:colOff>
      <xdr:row>69</xdr:row>
      <xdr:rowOff>56091</xdr:rowOff>
    </xdr:from>
    <xdr:to>
      <xdr:col>3</xdr:col>
      <xdr:colOff>1418168</xdr:colOff>
      <xdr:row>73</xdr:row>
      <xdr:rowOff>123373</xdr:rowOff>
    </xdr:to>
    <xdr:sp macro="" textlink="">
      <xdr:nvSpPr>
        <xdr:cNvPr id="3" name="CuadroTexto 4">
          <a:extLst>
            <a:ext uri="{FF2B5EF4-FFF2-40B4-BE49-F238E27FC236}">
              <a16:creationId xmlns:a16="http://schemas.microsoft.com/office/drawing/2014/main" xmlns="" xmlns:lc="http://schemas.openxmlformats.org/drawingml/2006/lockedCanvas" id="{D34EF1FA-7630-4A51-AFFD-9E7E394D8C1E}"/>
            </a:ext>
          </a:extLst>
        </xdr:cNvPr>
        <xdr:cNvSpPr txBox="1"/>
      </xdr:nvSpPr>
      <xdr:spPr>
        <a:xfrm>
          <a:off x="4741335" y="11062758"/>
          <a:ext cx="3175000" cy="6599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_________________________________________</a:t>
          </a:r>
        </a:p>
        <a:p>
          <a:pPr algn="ctr"/>
          <a:r>
            <a:rPr lang="es-MX" sz="1100"/>
            <a:t>CONTADOR</a:t>
          </a:r>
          <a:r>
            <a:rPr lang="es-MX" sz="1100" baseline="0"/>
            <a:t> DEL SMDIF</a:t>
          </a:r>
          <a:endParaRPr lang="es-MX" sz="1100"/>
        </a:p>
        <a:p>
          <a:pPr algn="ctr"/>
          <a:r>
            <a:rPr lang="es-MX" sz="1100"/>
            <a:t>C.P. MA. GUADALUPE PICHARDO TRIGUEROS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4"/>
  <sheetViews>
    <sheetView showGridLines="0" tabSelected="1" view="pageBreakPreview" topLeftCell="A34" zoomScale="90" zoomScaleNormal="100" zoomScaleSheetLayoutView="90" workbookViewId="0">
      <selection activeCell="H67" sqref="H67"/>
    </sheetView>
  </sheetViews>
  <sheetFormatPr baseColWidth="10" defaultColWidth="12" defaultRowHeight="11.25" x14ac:dyDescent="0.2"/>
  <cols>
    <col min="1" max="1" width="1.83203125" style="7" customWidth="1"/>
    <col min="2" max="2" width="85.83203125" style="1" customWidth="1"/>
    <col min="3" max="4" width="25.83203125" style="1" customWidth="1"/>
    <col min="5" max="16384" width="12" style="1"/>
  </cols>
  <sheetData>
    <row r="1" spans="1:5" ht="39.950000000000003" customHeight="1" x14ac:dyDescent="0.2">
      <c r="A1" s="33" t="s">
        <v>56</v>
      </c>
      <c r="B1" s="34"/>
      <c r="C1" s="34"/>
      <c r="D1" s="35"/>
    </row>
    <row r="2" spans="1:5" x14ac:dyDescent="0.2">
      <c r="A2" s="11"/>
      <c r="B2" s="8"/>
      <c r="C2" s="9">
        <v>2020</v>
      </c>
      <c r="D2" s="10">
        <v>2019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571348.5</v>
      </c>
      <c r="D4" s="28">
        <f>SUM(D5:D11)</f>
        <v>724423.2</v>
      </c>
      <c r="E4" s="31" t="s">
        <v>55</v>
      </c>
    </row>
    <row r="5" spans="1:5" x14ac:dyDescent="0.2">
      <c r="A5" s="19"/>
      <c r="B5" s="20" t="s">
        <v>1</v>
      </c>
      <c r="C5" s="29">
        <v>0</v>
      </c>
      <c r="D5" s="30">
        <v>0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0</v>
      </c>
      <c r="D8" s="30">
        <v>279354</v>
      </c>
      <c r="E8" s="31">
        <v>4140</v>
      </c>
    </row>
    <row r="9" spans="1:5" x14ac:dyDescent="0.2">
      <c r="A9" s="19"/>
      <c r="B9" s="20" t="s">
        <v>47</v>
      </c>
      <c r="C9" s="29">
        <v>0</v>
      </c>
      <c r="D9" s="30">
        <v>78624</v>
      </c>
      <c r="E9" s="31">
        <v>4150</v>
      </c>
    </row>
    <row r="10" spans="1:5" x14ac:dyDescent="0.2">
      <c r="A10" s="19"/>
      <c r="B10" s="20" t="s">
        <v>48</v>
      </c>
      <c r="C10" s="29">
        <v>0</v>
      </c>
      <c r="D10" s="30">
        <v>0</v>
      </c>
      <c r="E10" s="31">
        <v>4160</v>
      </c>
    </row>
    <row r="11" spans="1:5" x14ac:dyDescent="0.2">
      <c r="A11" s="19"/>
      <c r="B11" s="20" t="s">
        <v>49</v>
      </c>
      <c r="C11" s="29">
        <v>571348.5</v>
      </c>
      <c r="D11" s="30">
        <v>366445.2</v>
      </c>
      <c r="E11" s="31">
        <v>4170</v>
      </c>
    </row>
    <row r="12" spans="1:5" ht="34.5" customHeight="1" x14ac:dyDescent="0.2">
      <c r="A12" s="36" t="s">
        <v>50</v>
      </c>
      <c r="B12" s="37"/>
      <c r="C12" s="27">
        <f>SUM(C13:C14)</f>
        <v>12189059.859999999</v>
      </c>
      <c r="D12" s="28">
        <f>SUM(D13:D14)</f>
        <v>10282855.33</v>
      </c>
      <c r="E12" s="31" t="s">
        <v>55</v>
      </c>
    </row>
    <row r="13" spans="1:5" ht="22.5" x14ac:dyDescent="0.2">
      <c r="A13" s="19"/>
      <c r="B13" s="26" t="s">
        <v>51</v>
      </c>
      <c r="C13" s="29">
        <v>141773.25</v>
      </c>
      <c r="D13" s="30">
        <v>604780.32999999996</v>
      </c>
      <c r="E13" s="31">
        <v>4210</v>
      </c>
    </row>
    <row r="14" spans="1:5" x14ac:dyDescent="0.2">
      <c r="A14" s="19"/>
      <c r="B14" s="20" t="s">
        <v>52</v>
      </c>
      <c r="C14" s="29">
        <v>12047286.609999999</v>
      </c>
      <c r="D14" s="30">
        <v>9678075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459528.95</v>
      </c>
      <c r="D15" s="28">
        <f>SUM(D16:D20)</f>
        <v>38465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459528.95</v>
      </c>
      <c r="D20" s="30">
        <v>38465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13219937.309999999</v>
      </c>
      <c r="D22" s="3">
        <f>SUM(D4+D12+D15)</f>
        <v>11045743.529999999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7664778.1400000006</v>
      </c>
      <c r="D25" s="28">
        <f>SUM(D26:D28)</f>
        <v>8846135</v>
      </c>
      <c r="E25" s="31" t="s">
        <v>55</v>
      </c>
    </row>
    <row r="26" spans="1:5" x14ac:dyDescent="0.2">
      <c r="A26" s="19"/>
      <c r="B26" s="20" t="s">
        <v>37</v>
      </c>
      <c r="C26" s="29">
        <v>5925496.6100000003</v>
      </c>
      <c r="D26" s="30">
        <v>5708390.0899999999</v>
      </c>
      <c r="E26" s="31">
        <v>5110</v>
      </c>
    </row>
    <row r="27" spans="1:5" x14ac:dyDescent="0.2">
      <c r="A27" s="19"/>
      <c r="B27" s="20" t="s">
        <v>16</v>
      </c>
      <c r="C27" s="29">
        <v>887573.96</v>
      </c>
      <c r="D27" s="30">
        <v>1132625.42</v>
      </c>
      <c r="E27" s="31">
        <v>5120</v>
      </c>
    </row>
    <row r="28" spans="1:5" x14ac:dyDescent="0.2">
      <c r="A28" s="19"/>
      <c r="B28" s="20" t="s">
        <v>17</v>
      </c>
      <c r="C28" s="29">
        <v>851707.57</v>
      </c>
      <c r="D28" s="30">
        <v>2005119.49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5614422.6500000004</v>
      </c>
      <c r="D29" s="28">
        <f>SUM(D30:D38)</f>
        <v>1234114.53</v>
      </c>
      <c r="E29" s="31" t="s">
        <v>55</v>
      </c>
    </row>
    <row r="30" spans="1:5" x14ac:dyDescent="0.2">
      <c r="A30" s="19"/>
      <c r="B30" s="20" t="s">
        <v>18</v>
      </c>
      <c r="C30" s="29">
        <v>39960</v>
      </c>
      <c r="D30" s="30">
        <v>172477.56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0</v>
      </c>
      <c r="E31" s="31">
        <v>5220</v>
      </c>
    </row>
    <row r="32" spans="1:5" x14ac:dyDescent="0.2">
      <c r="A32" s="19"/>
      <c r="B32" s="20" t="s">
        <v>20</v>
      </c>
      <c r="C32" s="29">
        <v>0</v>
      </c>
      <c r="D32" s="30">
        <v>0</v>
      </c>
      <c r="E32" s="31">
        <v>5230</v>
      </c>
    </row>
    <row r="33" spans="1:5" x14ac:dyDescent="0.2">
      <c r="A33" s="19"/>
      <c r="B33" s="20" t="s">
        <v>21</v>
      </c>
      <c r="C33" s="29">
        <v>5574462.6500000004</v>
      </c>
      <c r="D33" s="30">
        <v>1061636.97</v>
      </c>
      <c r="E33" s="31">
        <v>5240</v>
      </c>
    </row>
    <row r="34" spans="1:5" x14ac:dyDescent="0.2">
      <c r="A34" s="19"/>
      <c r="B34" s="20" t="s">
        <v>22</v>
      </c>
      <c r="C34" s="29">
        <v>0</v>
      </c>
      <c r="D34" s="30">
        <v>0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0</v>
      </c>
      <c r="D37" s="30">
        <v>0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0</v>
      </c>
      <c r="D39" s="28">
        <f>SUM(D40:D42)</f>
        <v>0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0</v>
      </c>
      <c r="D42" s="30">
        <v>0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522686.24</v>
      </c>
      <c r="D49" s="28">
        <f>SUM(D50:D55)</f>
        <v>542280.44999999995</v>
      </c>
      <c r="E49" s="31" t="s">
        <v>55</v>
      </c>
    </row>
    <row r="50" spans="1:9" x14ac:dyDescent="0.2">
      <c r="A50" s="19"/>
      <c r="B50" s="20" t="s">
        <v>31</v>
      </c>
      <c r="C50" s="29">
        <v>522686.24</v>
      </c>
      <c r="D50" s="30">
        <v>542280.44999999995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 x14ac:dyDescent="0.2">
      <c r="A56" s="5" t="s">
        <v>40</v>
      </c>
      <c r="B56" s="2"/>
      <c r="C56" s="27">
        <f>SUM(C57)</f>
        <v>0</v>
      </c>
      <c r="D56" s="28">
        <f>SUM(D57)</f>
        <v>0</v>
      </c>
      <c r="E56" s="31" t="s">
        <v>55</v>
      </c>
    </row>
    <row r="57" spans="1:9" x14ac:dyDescent="0.2">
      <c r="A57" s="19"/>
      <c r="B57" s="20" t="s">
        <v>38</v>
      </c>
      <c r="C57" s="29">
        <v>0</v>
      </c>
      <c r="D57" s="30">
        <v>0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13801887.030000001</v>
      </c>
      <c r="D59" s="3">
        <f>SUM(D56+D49+D43+D39+D29+D25)</f>
        <v>10622529.98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-581949.72000000253</v>
      </c>
      <c r="D61" s="28">
        <f>D22-D59</f>
        <v>423213.54999999888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x14ac:dyDescent="0.2">
      <c r="A63" s="38" t="s">
        <v>57</v>
      </c>
      <c r="B63" s="38"/>
      <c r="C63" s="38"/>
      <c r="D63" s="38"/>
      <c r="E63" s="39"/>
      <c r="F63" s="39"/>
      <c r="G63" s="39"/>
      <c r="H63" s="1"/>
      <c r="I63" s="1"/>
    </row>
    <row r="64" spans="1:9" x14ac:dyDescent="0.2">
      <c r="B64" s="39"/>
      <c r="C64" s="39"/>
      <c r="D64" s="39"/>
      <c r="E64" s="39"/>
      <c r="F64" s="39"/>
      <c r="G64" s="39"/>
    </row>
    <row r="65" spans="2:7" x14ac:dyDescent="0.2">
      <c r="B65" s="39"/>
      <c r="C65" s="39"/>
      <c r="D65" s="39"/>
      <c r="E65" s="39"/>
      <c r="F65" s="39"/>
      <c r="G65" s="39"/>
    </row>
    <row r="66" spans="2:7" x14ac:dyDescent="0.2">
      <c r="B66" s="39"/>
      <c r="C66" s="39"/>
      <c r="D66" s="39"/>
      <c r="E66" s="39"/>
      <c r="F66" s="39"/>
      <c r="G66" s="39"/>
    </row>
    <row r="67" spans="2:7" x14ac:dyDescent="0.2">
      <c r="B67" s="39"/>
      <c r="C67" s="39"/>
      <c r="D67" s="39"/>
      <c r="E67" s="39"/>
      <c r="F67" s="39"/>
      <c r="G67" s="39"/>
    </row>
    <row r="68" spans="2:7" x14ac:dyDescent="0.2">
      <c r="B68" s="39"/>
      <c r="C68" s="39"/>
      <c r="D68" s="39"/>
      <c r="E68" s="39"/>
      <c r="F68" s="39"/>
      <c r="G68" s="39"/>
    </row>
    <row r="69" spans="2:7" x14ac:dyDescent="0.2">
      <c r="B69" s="39"/>
      <c r="C69" s="39"/>
      <c r="D69" s="39"/>
      <c r="E69" s="39"/>
      <c r="F69" s="39"/>
      <c r="G69" s="39"/>
    </row>
    <row r="70" spans="2:7" x14ac:dyDescent="0.2">
      <c r="B70" s="39"/>
      <c r="C70" s="39"/>
      <c r="D70" s="39"/>
      <c r="E70" s="39"/>
      <c r="F70" s="39"/>
      <c r="G70" s="39"/>
    </row>
    <row r="71" spans="2:7" x14ac:dyDescent="0.2">
      <c r="B71" s="39"/>
      <c r="C71" s="39"/>
      <c r="D71" s="39"/>
      <c r="E71" s="39"/>
      <c r="F71" s="39"/>
      <c r="G71" s="39"/>
    </row>
    <row r="72" spans="2:7" x14ac:dyDescent="0.2">
      <c r="B72" s="39"/>
      <c r="C72" s="39"/>
      <c r="D72" s="39"/>
      <c r="E72" s="39"/>
      <c r="F72" s="39"/>
      <c r="G72" s="39"/>
    </row>
    <row r="73" spans="2:7" x14ac:dyDescent="0.2">
      <c r="B73" s="39"/>
      <c r="C73" s="39"/>
      <c r="D73" s="39"/>
      <c r="E73" s="39"/>
      <c r="F73" s="39"/>
      <c r="G73" s="39"/>
    </row>
    <row r="74" spans="2:7" x14ac:dyDescent="0.2">
      <c r="B74" s="39"/>
      <c r="C74" s="39"/>
      <c r="D74" s="39"/>
      <c r="E74" s="39"/>
      <c r="F74" s="39"/>
      <c r="G74" s="39"/>
    </row>
  </sheetData>
  <sheetProtection formatCells="0" formatColumns="0" formatRows="0" autoFilter="0"/>
  <mergeCells count="3">
    <mergeCell ref="A1:D1"/>
    <mergeCell ref="A12:B12"/>
    <mergeCell ref="A63:D63"/>
  </mergeCells>
  <printOptions horizontalCentered="1"/>
  <pageMargins left="0.23622047244094491" right="0.23622047244094491" top="0.74803149606299213" bottom="0.74803149606299213" header="0.31496062992125984" footer="0.31496062992125984"/>
  <pageSetup scale="8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Claudia</cp:lastModifiedBy>
  <cp:lastPrinted>2021-02-03T21:21:05Z</cp:lastPrinted>
  <dcterms:created xsi:type="dcterms:W3CDTF">2012-12-11T20:29:16Z</dcterms:created>
  <dcterms:modified xsi:type="dcterms:W3CDTF">2021-02-03T21:21:12Z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