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240" windowHeight="12135"/>
  </bookViews>
  <sheets>
    <sheet name="EFE" sheetId="2" r:id="rId1"/>
  </sheets>
  <definedNames>
    <definedName name="_xlnm._FilterDatabase" localSheetId="0" hidden="1">EFE!#REF!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D57" i="2"/>
  <c r="D59" i="2" s="1"/>
  <c r="E59" i="2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<sst xmlns="http://schemas.openxmlformats.org/spreadsheetml/2006/main" count="62" uniqueCount="53">
  <si>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</si>
  <si>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</si>
  <si>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</si>
  <si>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</si>
  <si>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</si>
  <si>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</si>
  <si>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</si>
  <si>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</si>
  <si>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</si>
  <si>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</si>
  <si>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</si>
  <si>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</si>
  <si>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</si>
  <si>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</si>
  <si>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</si>
  <si>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</si>
  <si>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</si>
  <si>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</si>
  <si>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</si>
  <si>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</si>
  <si>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</si>
  <si>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</si>
  <si>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</si>
  <si>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</si>
  <si>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</si>
  <si>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</si>
  <si>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</si>
  <si>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</si>
  <si>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</si>
  <si>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</si>
  <si>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</si>
  <si>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</si>
  <si>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</si>
  <si>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</si>
  <si>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</si>
  <si>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</si>
  <si>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</si>
  <si>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</si>
  <si>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</si>
  <si>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</si>
  <si>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</si>
  <si>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</si>
  <si>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</si>
  <si>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</si>
  <si>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</si>
  <si>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</si>
  <si>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</si>
  <si>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</si>
  <si>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</si>
  <si>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</si>
  <si>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</si>
  <si>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DE CORTAZAR, GTO
ESTADO DE FLUJOS DE EFECTIVO
DEL 1 DE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</si>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</sst>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70</xdr:row>
      <xdr:rowOff>33338</xdr:rowOff>
    </xdr:from>
    <xdr:to>
      <xdr:col>2</xdr:col>
      <xdr:colOff>2817812</xdr:colOff>
      <xdr:row>74</xdr:row>
      <xdr:rowOff>115436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xmlns:lc="http://schemas.openxmlformats.org/drawingml/2006/lockedCanvas" id="{6D8DB980-F63B-4510-B1F2-6EA2072314FF}"/>
            </a:ext>
          </a:extLst>
        </xdr:cNvPr>
        <xdr:cNvSpPr txBox="1"/>
      </xdr:nvSpPr>
      <xdr:spPr>
        <a:xfrm>
          <a:off x="47625" y="10629901"/>
          <a:ext cx="2984500" cy="6535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2</xdr:col>
      <xdr:colOff>4024323</xdr:colOff>
      <xdr:row>70</xdr:row>
      <xdr:rowOff>23813</xdr:rowOff>
    </xdr:from>
    <xdr:to>
      <xdr:col>4</xdr:col>
      <xdr:colOff>1436698</xdr:colOff>
      <xdr:row>74</xdr:row>
      <xdr:rowOff>112261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xmlns="" xmlns:lc="http://schemas.openxmlformats.org/drawingml/2006/lockedCanvas" id="{D34EF1FA-7630-4A51-AFFD-9E7E394D8C1E}"/>
            </a:ext>
          </a:extLst>
        </xdr:cNvPr>
        <xdr:cNvSpPr txBox="1"/>
      </xdr:nvSpPr>
      <xdr:spPr>
        <a:xfrm>
          <a:off x="4238636" y="10620376"/>
          <a:ext cx="3175000" cy="659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view="pageBreakPreview" topLeftCell="A28" zoomScale="80" zoomScaleNormal="100" zoomScaleSheetLayoutView="80" workbookViewId="0">
      <selection activeCell="K47" sqref="K47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13219937.309999999</v>
      </c>
      <c r="E5" s="14">
        <f>SUM(E6:E15)</f>
        <v>11045743.529999999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279354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78624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571348.5</v>
      </c>
      <c r="E12" s="17">
        <v>366445.2</v>
      </c>
    </row>
    <row r="13" spans="1:5" ht="22.5" x14ac:dyDescent="0.2">
      <c r="A13" s="26">
        <v>4210</v>
      </c>
      <c r="C13" s="15" t="s">
        <v>46</v>
      </c>
      <c r="D13" s="16">
        <v>141773.25</v>
      </c>
      <c r="E13" s="17">
        <v>604780.32999999996</v>
      </c>
    </row>
    <row r="14" spans="1:5" x14ac:dyDescent="0.2">
      <c r="A14" s="26">
        <v>4220</v>
      </c>
      <c r="C14" s="15" t="s">
        <v>47</v>
      </c>
      <c r="D14" s="16">
        <v>12047286.609999999</v>
      </c>
      <c r="E14" s="17">
        <v>9678075</v>
      </c>
    </row>
    <row r="15" spans="1:5" x14ac:dyDescent="0.2">
      <c r="A15" s="26" t="s">
        <v>48</v>
      </c>
      <c r="C15" s="15" t="s">
        <v>6</v>
      </c>
      <c r="D15" s="16">
        <v>459528.95</v>
      </c>
      <c r="E15" s="17">
        <v>38465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13279200.790000001</v>
      </c>
      <c r="E16" s="14">
        <f>SUM(E17:E32)</f>
        <v>10080249.530000001</v>
      </c>
    </row>
    <row r="17" spans="1:5" x14ac:dyDescent="0.2">
      <c r="A17" s="26">
        <v>5110</v>
      </c>
      <c r="C17" s="15" t="s">
        <v>8</v>
      </c>
      <c r="D17" s="16">
        <v>5925496.6100000003</v>
      </c>
      <c r="E17" s="17">
        <v>5708390.0899999999</v>
      </c>
    </row>
    <row r="18" spans="1:5" x14ac:dyDescent="0.2">
      <c r="A18" s="26">
        <v>5120</v>
      </c>
      <c r="C18" s="15" t="s">
        <v>9</v>
      </c>
      <c r="D18" s="16">
        <v>887573.96</v>
      </c>
      <c r="E18" s="17">
        <v>1132625.42</v>
      </c>
    </row>
    <row r="19" spans="1:5" x14ac:dyDescent="0.2">
      <c r="A19" s="26">
        <v>5130</v>
      </c>
      <c r="C19" s="15" t="s">
        <v>10</v>
      </c>
      <c r="D19" s="16">
        <v>851707.57</v>
      </c>
      <c r="E19" s="17">
        <v>2005119.49</v>
      </c>
    </row>
    <row r="20" spans="1:5" x14ac:dyDescent="0.2">
      <c r="A20" s="26">
        <v>5210</v>
      </c>
      <c r="C20" s="15" t="s">
        <v>11</v>
      </c>
      <c r="D20" s="16">
        <v>39960</v>
      </c>
      <c r="E20" s="17">
        <v>172477.56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5574462.6500000004</v>
      </c>
      <c r="E23" s="17">
        <v>1061636.97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-59263.48000000231</v>
      </c>
      <c r="E33" s="14">
        <f>E5-E16</f>
        <v>965493.99999999814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215252.23</v>
      </c>
      <c r="E40" s="14">
        <f>SUM(E41:E43)</f>
        <v>566943.07999999996</v>
      </c>
    </row>
    <row r="41" spans="1:5" x14ac:dyDescent="0.2">
      <c r="A41" s="26">
        <v>1230</v>
      </c>
      <c r="C41" s="15" t="s">
        <v>26</v>
      </c>
      <c r="D41" s="16">
        <v>208408.23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6844</v>
      </c>
      <c r="E42" s="17">
        <v>566943.07999999996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-215252.23</v>
      </c>
      <c r="E44" s="14">
        <f>E36-E40</f>
        <v>-566943.07999999996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6251.67</v>
      </c>
      <c r="E47" s="14">
        <f>SUM(E48+E51)</f>
        <v>59035.73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6251.67</v>
      </c>
      <c r="E51" s="17">
        <v>59035.73</v>
      </c>
    </row>
    <row r="52" spans="1:5" x14ac:dyDescent="0.2">
      <c r="A52" s="4"/>
      <c r="B52" s="11" t="s">
        <v>7</v>
      </c>
      <c r="C52" s="12"/>
      <c r="D52" s="13">
        <f>SUM(D53+D56)</f>
        <v>58474.91</v>
      </c>
      <c r="E52" s="14">
        <f>SUM(E53+E56)</f>
        <v>37191.89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58474.91</v>
      </c>
      <c r="E56" s="17">
        <v>37191.89</v>
      </c>
    </row>
    <row r="57" spans="1:5" x14ac:dyDescent="0.2">
      <c r="A57" s="18" t="s">
        <v>38</v>
      </c>
      <c r="C57" s="19"/>
      <c r="D57" s="13">
        <f>D47-D52</f>
        <v>-52223.240000000005</v>
      </c>
      <c r="E57" s="14">
        <f>E47-E52</f>
        <v>21843.840000000004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-326738.95000000234</v>
      </c>
      <c r="E59" s="14">
        <f>E57+E44+E33</f>
        <v>420394.75999999815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846672.1</v>
      </c>
      <c r="E61" s="14">
        <v>426277.34</v>
      </c>
    </row>
    <row r="62" spans="1:5" x14ac:dyDescent="0.2">
      <c r="A62" s="18" t="s">
        <v>41</v>
      </c>
      <c r="C62" s="19"/>
      <c r="D62" s="13">
        <v>519933.15</v>
      </c>
      <c r="E62" s="14">
        <v>846672.1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A64" s="3" t="s">
        <v>52</v>
      </c>
    </row>
  </sheetData>
  <sheetProtection formatCells="0" formatColumns="0" formatRows="0" autoFilter="0"/>
  <mergeCells count="2">
    <mergeCell ref="A1:E1"/>
    <mergeCell ref="A2:C2"/>
  </mergeCells>
  <printOptions horizontalCentered="1"/>
  <pageMargins left="0.23622047244094491" right="0.23622047244094491" top="0.74803149606299213" bottom="0.74803149606299213" header="0.31496062992125984" footer="0.31496062992125984"/>
  <pageSetup scale="8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212f5b6f-540c-444d-8783-9749c880513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45be96a9-161b-45e5-8955-82d7971c9a3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Claudia</cp:lastModifiedBy>
  <cp:revision/>
  <cp:lastPrinted>2021-02-03T21:33:16Z</cp:lastPrinted>
  <dcterms:created xsi:type="dcterms:W3CDTF">2012-12-11T20:31:36Z</dcterms:created>
  <dcterms:modified xsi:type="dcterms:W3CDTF">2021-02-03T21:33:45Z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