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</definedNames>
  <calcPr calcId="145621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C4" i="1" l="1"/>
  <c r="D4" i="1"/>
  <c r="E4" i="1"/>
  <c r="G8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F7" i="1"/>
  <c r="F15" i="1" l="1"/>
  <c r="G16" i="1"/>
  <c r="G15" i="1" s="1"/>
  <c r="F6" i="1"/>
  <c r="G7" i="1"/>
  <c r="G6" i="1" s="1"/>
  <c r="F4" i="1" l="1"/>
  <c r="G4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<sst xmlns="http://schemas.openxmlformats.org/spreadsheetml/2006/main" count="27" uniqueCount="27">
  <si>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</si>
  <si>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</si>
  <si>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</si>
  <si>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</si>
  <si>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</si>
  <si>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</si>
  <si>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</si>
  <si>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</si>
  <si>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</si>
  <si>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</si>
  <si>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</si>
  <si>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</si>
  <si>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</si>
  <si>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</si>
  <si>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</si>
  <si>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</si>
  <si>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</si>
  <si>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</si>
  <si>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</si>
  <si>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</si>
  <si>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</si>
  <si>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</si>
  <si>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</si>
  <si>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</si>
  <si>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</si>
  <si>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</si>
  <si>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SISTEMA PARA EL DESARROLLO INTEGRAL DE LA FAMILIA DEL MUNICIPIO DE CORTAZAR, GTO
ESTADO ANALÍTICO DEL ACTIVO
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</si>
</sst>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894291</xdr:colOff>
      <xdr:row>32</xdr:row>
      <xdr:rowOff>25400</xdr:rowOff>
    </xdr:from>
    <xdr:to>
      <xdr:col>1</xdr:col>
      <xdr:colOff>3878791</xdr:colOff>
      <xdr:row>36</xdr:row>
      <xdr:rowOff>86332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xmlns="" xmlns:lc="http://schemas.openxmlformats.org/drawingml/2006/lockedCanvas" id="{6D8DB980-F63B-4510-B1F2-6EA2072314FF}"/>
            </a:ext>
          </a:extLst>
        </xdr:cNvPr>
        <xdr:cNvSpPr txBox="1"/>
      </xdr:nvSpPr>
      <xdr:spPr>
        <a:xfrm>
          <a:off x="947208" y="5412317"/>
          <a:ext cx="2984500" cy="6535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</a:t>
          </a:r>
        </a:p>
        <a:p>
          <a:pPr algn="ctr"/>
          <a:r>
            <a:rPr lang="es-MX" sz="1100"/>
            <a:t>DIRECTORA DEL SMDIF</a:t>
          </a:r>
        </a:p>
        <a:p>
          <a:pPr algn="ctr"/>
          <a:r>
            <a:rPr lang="es-MX" sz="1100"/>
            <a:t>L.A.E. KARLA</a:t>
          </a:r>
          <a:r>
            <a:rPr lang="es-MX" sz="1100" baseline="0"/>
            <a:t> PEREA GARCIA</a:t>
          </a:r>
          <a:endParaRPr lang="es-MX" sz="1100"/>
        </a:p>
      </xdr:txBody>
    </xdr:sp>
    <xdr:clientData/>
  </xdr:twoCellAnchor>
  <xdr:twoCellAnchor editAs="oneCell">
    <xdr:from>
      <xdr:col>3</xdr:col>
      <xdr:colOff>723900</xdr:colOff>
      <xdr:row>32</xdr:row>
      <xdr:rowOff>15875</xdr:rowOff>
    </xdr:from>
    <xdr:to>
      <xdr:col>6</xdr:col>
      <xdr:colOff>723900</xdr:colOff>
      <xdr:row>36</xdr:row>
      <xdr:rowOff>83157</xdr:rowOff>
    </xdr:to>
    <xdr:sp macro="" textlink="">
      <xdr:nvSpPr>
        <xdr:cNvPr id="3" name="CuadroTexto 4">
          <a:extLst>
            <a:ext uri="{FF2B5EF4-FFF2-40B4-BE49-F238E27FC236}">
              <a16:creationId xmlns:a16="http://schemas.microsoft.com/office/drawing/2014/main" xmlns="" xmlns:lc="http://schemas.openxmlformats.org/drawingml/2006/lockedCanvas" id="{D34EF1FA-7630-4A51-AFFD-9E7E394D8C1E}"/>
            </a:ext>
          </a:extLst>
        </xdr:cNvPr>
        <xdr:cNvSpPr txBox="1"/>
      </xdr:nvSpPr>
      <xdr:spPr>
        <a:xfrm>
          <a:off x="5909733" y="5402792"/>
          <a:ext cx="3175000" cy="6599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/>
            <a:t>CONTADOR</a:t>
          </a:r>
          <a:r>
            <a:rPr lang="es-MX" sz="1100" baseline="0"/>
            <a:t> DEL SMDIF</a:t>
          </a:r>
          <a:endParaRPr lang="es-MX" sz="1100"/>
        </a:p>
        <a:p>
          <a:pPr algn="ctr"/>
          <a:r>
            <a:rPr lang="es-MX" sz="1100"/>
            <a:t>C.P. MA. GUADALUPE PICHARDO TRIGUEROS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view="pageBreakPreview" zoomScale="90" zoomScaleNormal="100" zoomScaleSheetLayoutView="90" workbookViewId="0">
      <selection activeCell="K28" sqref="K28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4291600.8299999991</v>
      </c>
      <c r="D4" s="13">
        <f>SUM(D6+D15)</f>
        <v>25152514.32</v>
      </c>
      <c r="E4" s="13">
        <f>SUM(E6+E15)</f>
        <v>25792938.949999999</v>
      </c>
      <c r="F4" s="13">
        <f>SUM(F6+F15)</f>
        <v>3651176.1999999983</v>
      </c>
      <c r="G4" s="13">
        <f>SUM(G6+G15)</f>
        <v>-640424.6300000014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1188497.8399999999</v>
      </c>
      <c r="D6" s="13">
        <f>SUM(D7:D13)</f>
        <v>24916730.09</v>
      </c>
      <c r="E6" s="13">
        <f>SUM(E7:E13)</f>
        <v>25249720.710000001</v>
      </c>
      <c r="F6" s="13">
        <f>SUM(F7:F13)</f>
        <v>855507.21999999858</v>
      </c>
      <c r="G6" s="18">
        <f>SUM(G7:G13)</f>
        <v>-332990.62000000139</v>
      </c>
    </row>
    <row r="7" spans="1:7" x14ac:dyDescent="0.2">
      <c r="A7" s="3">
        <v>1110</v>
      </c>
      <c r="B7" s="7" t="s">
        <v>9</v>
      </c>
      <c r="C7" s="18">
        <v>846672.1</v>
      </c>
      <c r="D7" s="18">
        <v>16419888.35</v>
      </c>
      <c r="E7" s="18">
        <v>16746627.300000001</v>
      </c>
      <c r="F7" s="18">
        <f>C7+D7-E7</f>
        <v>519933.14999999851</v>
      </c>
      <c r="G7" s="18">
        <f t="shared" ref="G7:G13" si="0">F7-C7</f>
        <v>-326738.95000000147</v>
      </c>
    </row>
    <row r="8" spans="1:7" x14ac:dyDescent="0.2">
      <c r="A8" s="3">
        <v>1120</v>
      </c>
      <c r="B8" s="7" t="s">
        <v>10</v>
      </c>
      <c r="C8" s="18">
        <v>151243.74</v>
      </c>
      <c r="D8" s="18">
        <v>1159971.74</v>
      </c>
      <c r="E8" s="18">
        <v>1163561.4099999999</v>
      </c>
      <c r="F8" s="18">
        <f t="shared" ref="F8:F13" si="1">C8+D8-E8</f>
        <v>147654.07000000007</v>
      </c>
      <c r="G8" s="18">
        <f t="shared" si="0"/>
        <v>-3589.6699999999255</v>
      </c>
    </row>
    <row r="9" spans="1:7" x14ac:dyDescent="0.2">
      <c r="A9" s="3">
        <v>1130</v>
      </c>
      <c r="B9" s="7" t="s">
        <v>11</v>
      </c>
      <c r="C9" s="18">
        <v>0</v>
      </c>
      <c r="D9" s="18">
        <v>0</v>
      </c>
      <c r="E9" s="18">
        <v>0</v>
      </c>
      <c r="F9" s="18">
        <f t="shared" si="1"/>
        <v>0</v>
      </c>
      <c r="G9" s="18">
        <f t="shared" si="0"/>
        <v>0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190582</v>
      </c>
      <c r="D11" s="18">
        <v>7336870</v>
      </c>
      <c r="E11" s="18">
        <v>7339532</v>
      </c>
      <c r="F11" s="18">
        <f t="shared" si="1"/>
        <v>187920</v>
      </c>
      <c r="G11" s="18">
        <f t="shared" si="0"/>
        <v>-2662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3103102.9899999993</v>
      </c>
      <c r="D15" s="13">
        <f>SUM(D16:D24)</f>
        <v>235784.23</v>
      </c>
      <c r="E15" s="13">
        <f>SUM(E16:E24)</f>
        <v>543218.24</v>
      </c>
      <c r="F15" s="13">
        <f>SUM(F16:F24)</f>
        <v>2795668.98</v>
      </c>
      <c r="G15" s="13">
        <f>SUM(G16:G24)</f>
        <v>-307434.01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200000</v>
      </c>
      <c r="D18" s="19">
        <v>208408.23</v>
      </c>
      <c r="E18" s="19">
        <v>0</v>
      </c>
      <c r="F18" s="19">
        <f t="shared" si="3"/>
        <v>408408.23</v>
      </c>
      <c r="G18" s="19">
        <f t="shared" si="2"/>
        <v>208408.22999999998</v>
      </c>
    </row>
    <row r="19" spans="1:7" x14ac:dyDescent="0.2">
      <c r="A19" s="3">
        <v>1240</v>
      </c>
      <c r="B19" s="7" t="s">
        <v>18</v>
      </c>
      <c r="C19" s="18">
        <v>4158676.44</v>
      </c>
      <c r="D19" s="18">
        <v>27376</v>
      </c>
      <c r="E19" s="18">
        <v>20532</v>
      </c>
      <c r="F19" s="18">
        <f t="shared" si="3"/>
        <v>4165520.44</v>
      </c>
      <c r="G19" s="18">
        <f t="shared" si="2"/>
        <v>6844</v>
      </c>
    </row>
    <row r="20" spans="1:7" x14ac:dyDescent="0.2">
      <c r="A20" s="3">
        <v>1250</v>
      </c>
      <c r="B20" s="7" t="s">
        <v>19</v>
      </c>
      <c r="C20" s="18">
        <v>0</v>
      </c>
      <c r="D20" s="18">
        <v>0</v>
      </c>
      <c r="E20" s="18">
        <v>0</v>
      </c>
      <c r="F20" s="18">
        <f t="shared" si="3"/>
        <v>0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-1255573.45</v>
      </c>
      <c r="D21" s="18">
        <v>0</v>
      </c>
      <c r="E21" s="18">
        <v>522686.24</v>
      </c>
      <c r="F21" s="18">
        <f t="shared" si="3"/>
        <v>-1778259.69</v>
      </c>
      <c r="G21" s="18">
        <f t="shared" si="2"/>
        <v>-522686.24</v>
      </c>
    </row>
    <row r="22" spans="1:7" x14ac:dyDescent="0.2">
      <c r="A22" s="3">
        <v>1270</v>
      </c>
      <c r="B22" s="7" t="s">
        <v>21</v>
      </c>
      <c r="C22" s="18">
        <v>0</v>
      </c>
      <c r="D22" s="18">
        <v>0</v>
      </c>
      <c r="E22" s="18">
        <v>0</v>
      </c>
      <c r="F22" s="18">
        <f t="shared" si="3"/>
        <v>0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rintOptions horizontalCentered="1"/>
  <pageMargins left="0.23622047244094491" right="0.23622047244094491" top="0.74803149606299213" bottom="0.74803149606299213" header="0.31496062992125984" footer="0.31496062992125984"/>
  <pageSetup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Claudia</cp:lastModifiedBy>
  <cp:lastPrinted>2021-02-03T21:36:29Z</cp:lastPrinted>
  <dcterms:created xsi:type="dcterms:W3CDTF">2014-02-09T04:04:15Z</dcterms:created>
  <dcterms:modified xsi:type="dcterms:W3CDTF">2021-02-03T21:37:02Z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