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OTHER\CUENTA PUBLICA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EA!$A$1:$D$74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<sst xmlns="http://schemas.openxmlformats.org/spreadsheetml/2006/main" count="74" uniqueCount="58">
  <si>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</si>
  <si>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</si>
  <si>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</si>
  <si>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</si>
  <si>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</si>
  <si>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</si>
  <si>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</si>
  <si>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</si>
  <si>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</si>
  <si>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</si>
  <si>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</si>
  <si>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</si>
  <si>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</si>
  <si>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</si>
  <si>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</si>
  <si>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</si>
  <si>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</si>
  <si>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</si>
  <si>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</si>
  <si>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</si>
  <si>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</si>
  <si>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</si>
  <si>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</si>
  <si>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</si>
  <si>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</si>
  <si>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</si>
  <si>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</si>
  <si>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</si>
  <si>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</si>
  <si>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</si>
  <si>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</si>
  <si>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</si>
  <si>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</si>
  <si>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</si>
  <si>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</si>
  <si>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</si>
  <si>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</si>
  <si>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</si>
  <si>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</si>
  <si>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</si>
  <si>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</si>
  <si>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</si>
  <si>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</si>
  <si>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</si>
  <si>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</si>
  <si>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</si>
  <si>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</si>
  <si>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</si>
  <si>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</si>
  <si>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</si>
  <si>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</si>
  <si>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</si>
  <si>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</si>
  <si>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</si>
  <si>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</si>
  <si>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</si>
  <si>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Cortázar, Gto.
ESTADO DE ACTIVIDADES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</si>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</sst>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5" xfId="8" applyFont="1" applyFill="1" applyBorder="1" applyAlignment="1" applyProtection="1">
      <alignment horizontal="left" vertical="top"/>
      <protection locked="0"/>
    </xf>
    <xf numFmtId="0" fontId="2" fillId="0" borderId="5" xfId="8" applyFont="1" applyFill="1" applyBorder="1" applyAlignment="1" applyProtection="1">
      <alignment vertical="top"/>
      <protection locked="0"/>
    </xf>
    <xf numFmtId="0" fontId="6" fillId="0" borderId="5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5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5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2" fillId="0" borderId="5" xfId="8" applyNumberFormat="1" applyFont="1" applyFill="1" applyBorder="1" applyAlignment="1" applyProtection="1">
      <alignment horizontal="right"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1836964</xdr:colOff>
      <xdr:row>69</xdr:row>
      <xdr:rowOff>3175</xdr:rowOff>
    </xdr:from>
    <xdr:to>
      <xdr:col>1</xdr:col>
      <xdr:colOff>3262539</xdr:colOff>
      <xdr:row>73</xdr:row>
      <xdr:rowOff>85273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836964" y="10109200"/>
          <a:ext cx="32639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4460875</xdr:colOff>
      <xdr:row>69</xdr:row>
      <xdr:rowOff>3173</xdr:rowOff>
    </xdr:from>
    <xdr:to>
      <xdr:col>3</xdr:col>
      <xdr:colOff>1392464</xdr:colOff>
      <xdr:row>73</xdr:row>
      <xdr:rowOff>91621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566708" y="12597340"/>
          <a:ext cx="3323923" cy="681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view="pageBreakPreview" topLeftCell="A55" zoomScale="90" zoomScaleNormal="100" zoomScaleSheetLayoutView="90" workbookViewId="0">
      <selection activeCell="F65" sqref="F65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29" t="s">
        <v>56</v>
      </c>
      <c r="B1" s="30"/>
      <c r="C1" s="30"/>
      <c r="D1" s="31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3">
        <f>SUM(C5:C11)</f>
        <v>690472</v>
      </c>
      <c r="D4" s="24">
        <f>SUM(D5:D11)</f>
        <v>571348.5</v>
      </c>
      <c r="E4" s="27" t="s">
        <v>55</v>
      </c>
    </row>
    <row r="5" spans="1:5" x14ac:dyDescent="0.2">
      <c r="A5" s="19"/>
      <c r="B5" s="20" t="s">
        <v>1</v>
      </c>
      <c r="C5" s="25">
        <v>0</v>
      </c>
      <c r="D5" s="26">
        <v>0</v>
      </c>
      <c r="E5" s="27">
        <v>4110</v>
      </c>
    </row>
    <row r="6" spans="1:5" x14ac:dyDescent="0.2">
      <c r="A6" s="19"/>
      <c r="B6" s="20" t="s">
        <v>35</v>
      </c>
      <c r="C6" s="25">
        <v>0</v>
      </c>
      <c r="D6" s="26">
        <v>0</v>
      </c>
      <c r="E6" s="27">
        <v>4120</v>
      </c>
    </row>
    <row r="7" spans="1:5" x14ac:dyDescent="0.2">
      <c r="A7" s="19"/>
      <c r="B7" s="20" t="s">
        <v>11</v>
      </c>
      <c r="C7" s="25">
        <v>0</v>
      </c>
      <c r="D7" s="26">
        <v>0</v>
      </c>
      <c r="E7" s="27">
        <v>4130</v>
      </c>
    </row>
    <row r="8" spans="1:5" x14ac:dyDescent="0.2">
      <c r="A8" s="19"/>
      <c r="B8" s="20" t="s">
        <v>2</v>
      </c>
      <c r="C8" s="25">
        <v>0</v>
      </c>
      <c r="D8" s="26">
        <v>0</v>
      </c>
      <c r="E8" s="27">
        <v>4140</v>
      </c>
    </row>
    <row r="9" spans="1:5" x14ac:dyDescent="0.2">
      <c r="A9" s="19"/>
      <c r="B9" s="20" t="s">
        <v>47</v>
      </c>
      <c r="C9" s="25">
        <v>0</v>
      </c>
      <c r="D9" s="26">
        <v>0</v>
      </c>
      <c r="E9" s="27">
        <v>4150</v>
      </c>
    </row>
    <row r="10" spans="1:5" x14ac:dyDescent="0.2">
      <c r="A10" s="19"/>
      <c r="B10" s="20" t="s">
        <v>48</v>
      </c>
      <c r="C10" s="25">
        <v>0</v>
      </c>
      <c r="D10" s="26">
        <v>0</v>
      </c>
      <c r="E10" s="27">
        <v>4160</v>
      </c>
    </row>
    <row r="11" spans="1:5" x14ac:dyDescent="0.2">
      <c r="A11" s="19"/>
      <c r="B11" s="20" t="s">
        <v>49</v>
      </c>
      <c r="C11" s="25">
        <v>690472</v>
      </c>
      <c r="D11" s="26">
        <v>571348.5</v>
      </c>
      <c r="E11" s="27">
        <v>4170</v>
      </c>
    </row>
    <row r="12" spans="1:5" ht="34.5" customHeight="1" x14ac:dyDescent="0.2">
      <c r="A12" s="32" t="s">
        <v>50</v>
      </c>
      <c r="B12" s="33"/>
      <c r="C12" s="23">
        <f>SUM(C13:C14)</f>
        <v>11829628.84</v>
      </c>
      <c r="D12" s="24">
        <f>SUM(D13:D14)</f>
        <v>12189059.859999999</v>
      </c>
      <c r="E12" s="27" t="s">
        <v>55</v>
      </c>
    </row>
    <row r="13" spans="1:5" ht="22.5" x14ac:dyDescent="0.2">
      <c r="A13" s="19"/>
      <c r="B13" s="22" t="s">
        <v>51</v>
      </c>
      <c r="C13" s="25">
        <v>0</v>
      </c>
      <c r="D13" s="26">
        <v>141773.25</v>
      </c>
      <c r="E13" s="27">
        <v>4210</v>
      </c>
    </row>
    <row r="14" spans="1:5" x14ac:dyDescent="0.2">
      <c r="A14" s="19"/>
      <c r="B14" s="20" t="s">
        <v>52</v>
      </c>
      <c r="C14" s="25">
        <v>11829628.84</v>
      </c>
      <c r="D14" s="26">
        <v>12047286.609999999</v>
      </c>
      <c r="E14" s="27">
        <v>4220</v>
      </c>
    </row>
    <row r="15" spans="1:5" x14ac:dyDescent="0.2">
      <c r="A15" s="5" t="s">
        <v>41</v>
      </c>
      <c r="B15" s="2"/>
      <c r="C15" s="23">
        <f>SUM(C16:C20)</f>
        <v>3503981.16</v>
      </c>
      <c r="D15" s="24">
        <f>SUM(D16:D20)</f>
        <v>459528.95</v>
      </c>
      <c r="E15" s="27" t="s">
        <v>55</v>
      </c>
    </row>
    <row r="16" spans="1:5" x14ac:dyDescent="0.2">
      <c r="A16" s="19"/>
      <c r="B16" s="20" t="s">
        <v>36</v>
      </c>
      <c r="C16" s="25">
        <v>0</v>
      </c>
      <c r="D16" s="26">
        <v>0</v>
      </c>
      <c r="E16" s="27">
        <v>4310</v>
      </c>
    </row>
    <row r="17" spans="1:5" x14ac:dyDescent="0.2">
      <c r="A17" s="19"/>
      <c r="B17" s="20" t="s">
        <v>12</v>
      </c>
      <c r="C17" s="25">
        <v>0</v>
      </c>
      <c r="D17" s="26">
        <v>0</v>
      </c>
      <c r="E17" s="27">
        <v>4320</v>
      </c>
    </row>
    <row r="18" spans="1:5" x14ac:dyDescent="0.2">
      <c r="A18" s="19"/>
      <c r="B18" s="20" t="s">
        <v>13</v>
      </c>
      <c r="C18" s="25">
        <v>0</v>
      </c>
      <c r="D18" s="26">
        <v>0</v>
      </c>
      <c r="E18" s="27">
        <v>4330</v>
      </c>
    </row>
    <row r="19" spans="1:5" x14ac:dyDescent="0.2">
      <c r="A19" s="19"/>
      <c r="B19" s="20" t="s">
        <v>14</v>
      </c>
      <c r="C19" s="25">
        <v>0</v>
      </c>
      <c r="D19" s="26">
        <v>0</v>
      </c>
      <c r="E19" s="27">
        <v>4340</v>
      </c>
    </row>
    <row r="20" spans="1:5" x14ac:dyDescent="0.2">
      <c r="A20" s="19"/>
      <c r="B20" s="20" t="s">
        <v>15</v>
      </c>
      <c r="C20" s="25">
        <v>3503981.16</v>
      </c>
      <c r="D20" s="26">
        <v>459528.95</v>
      </c>
      <c r="E20" s="27">
        <v>4390</v>
      </c>
    </row>
    <row r="21" spans="1:5" x14ac:dyDescent="0.2">
      <c r="A21" s="19"/>
      <c r="B21" s="16"/>
      <c r="C21" s="17"/>
      <c r="D21" s="18"/>
      <c r="E21" s="27" t="s">
        <v>55</v>
      </c>
    </row>
    <row r="22" spans="1:5" x14ac:dyDescent="0.2">
      <c r="A22" s="6" t="s">
        <v>9</v>
      </c>
      <c r="B22" s="21"/>
      <c r="C22" s="23">
        <f>SUM(C4+C12+C15)</f>
        <v>16024082</v>
      </c>
      <c r="D22" s="3">
        <f>SUM(D4+D12+D15)</f>
        <v>13219937.309999999</v>
      </c>
      <c r="E22" s="27" t="s">
        <v>55</v>
      </c>
    </row>
    <row r="23" spans="1:5" x14ac:dyDescent="0.2">
      <c r="A23" s="19"/>
      <c r="B23" s="12"/>
      <c r="C23" s="15"/>
      <c r="D23" s="3"/>
      <c r="E23" s="27" t="s">
        <v>55</v>
      </c>
    </row>
    <row r="24" spans="1:5" s="2" customFormat="1" x14ac:dyDescent="0.2">
      <c r="A24" s="4" t="s">
        <v>8</v>
      </c>
      <c r="B24" s="12"/>
      <c r="C24" s="13"/>
      <c r="D24" s="14"/>
      <c r="E24" s="28" t="s">
        <v>55</v>
      </c>
    </row>
    <row r="25" spans="1:5" x14ac:dyDescent="0.2">
      <c r="A25" s="5" t="s">
        <v>42</v>
      </c>
      <c r="B25" s="2"/>
      <c r="C25" s="23">
        <f>SUM(C26:C28)</f>
        <v>7770571.7800000003</v>
      </c>
      <c r="D25" s="24">
        <f>SUM(D26:D28)</f>
        <v>7664778.1400000006</v>
      </c>
      <c r="E25" s="27" t="s">
        <v>55</v>
      </c>
    </row>
    <row r="26" spans="1:5" x14ac:dyDescent="0.2">
      <c r="A26" s="19"/>
      <c r="B26" s="20" t="s">
        <v>37</v>
      </c>
      <c r="C26" s="25">
        <v>5717166.8300000001</v>
      </c>
      <c r="D26" s="26">
        <v>5925496.6100000003</v>
      </c>
      <c r="E26" s="27">
        <v>5110</v>
      </c>
    </row>
    <row r="27" spans="1:5" x14ac:dyDescent="0.2">
      <c r="A27" s="19"/>
      <c r="B27" s="20" t="s">
        <v>16</v>
      </c>
      <c r="C27" s="25">
        <v>1044657.88</v>
      </c>
      <c r="D27" s="26">
        <v>887573.96</v>
      </c>
      <c r="E27" s="27">
        <v>5120</v>
      </c>
    </row>
    <row r="28" spans="1:5" x14ac:dyDescent="0.2">
      <c r="A28" s="19"/>
      <c r="B28" s="20" t="s">
        <v>17</v>
      </c>
      <c r="C28" s="25">
        <v>1008747.07</v>
      </c>
      <c r="D28" s="26">
        <v>851707.57</v>
      </c>
      <c r="E28" s="27">
        <v>5130</v>
      </c>
    </row>
    <row r="29" spans="1:5" x14ac:dyDescent="0.2">
      <c r="A29" s="5" t="s">
        <v>53</v>
      </c>
      <c r="B29" s="2"/>
      <c r="C29" s="23">
        <f>SUM(C30:C38)</f>
        <v>5952290.6500000004</v>
      </c>
      <c r="D29" s="24">
        <f>SUM(D30:D38)</f>
        <v>5614422.6500000004</v>
      </c>
      <c r="E29" s="27" t="s">
        <v>55</v>
      </c>
    </row>
    <row r="30" spans="1:5" x14ac:dyDescent="0.2">
      <c r="A30" s="19"/>
      <c r="B30" s="20" t="s">
        <v>18</v>
      </c>
      <c r="C30" s="25">
        <v>228000</v>
      </c>
      <c r="D30" s="26">
        <v>39960</v>
      </c>
      <c r="E30" s="27">
        <v>5210</v>
      </c>
    </row>
    <row r="31" spans="1:5" x14ac:dyDescent="0.2">
      <c r="A31" s="19"/>
      <c r="B31" s="20" t="s">
        <v>19</v>
      </c>
      <c r="C31" s="25">
        <v>0</v>
      </c>
      <c r="D31" s="26">
        <v>0</v>
      </c>
      <c r="E31" s="27">
        <v>5220</v>
      </c>
    </row>
    <row r="32" spans="1:5" x14ac:dyDescent="0.2">
      <c r="A32" s="19"/>
      <c r="B32" s="20" t="s">
        <v>20</v>
      </c>
      <c r="C32" s="25">
        <v>0</v>
      </c>
      <c r="D32" s="26">
        <v>0</v>
      </c>
      <c r="E32" s="27">
        <v>5230</v>
      </c>
    </row>
    <row r="33" spans="1:5" x14ac:dyDescent="0.2">
      <c r="A33" s="19"/>
      <c r="B33" s="20" t="s">
        <v>21</v>
      </c>
      <c r="C33" s="25">
        <v>5724290.6500000004</v>
      </c>
      <c r="D33" s="26">
        <v>5574462.6500000004</v>
      </c>
      <c r="E33" s="27">
        <v>5240</v>
      </c>
    </row>
    <row r="34" spans="1:5" x14ac:dyDescent="0.2">
      <c r="A34" s="19"/>
      <c r="B34" s="20" t="s">
        <v>22</v>
      </c>
      <c r="C34" s="25">
        <v>0</v>
      </c>
      <c r="D34" s="26">
        <v>0</v>
      </c>
      <c r="E34" s="27">
        <v>5250</v>
      </c>
    </row>
    <row r="35" spans="1:5" x14ac:dyDescent="0.2">
      <c r="A35" s="19"/>
      <c r="B35" s="20" t="s">
        <v>23</v>
      </c>
      <c r="C35" s="25">
        <v>0</v>
      </c>
      <c r="D35" s="26">
        <v>0</v>
      </c>
      <c r="E35" s="27">
        <v>5260</v>
      </c>
    </row>
    <row r="36" spans="1:5" x14ac:dyDescent="0.2">
      <c r="A36" s="19"/>
      <c r="B36" s="20" t="s">
        <v>24</v>
      </c>
      <c r="C36" s="25">
        <v>0</v>
      </c>
      <c r="D36" s="26">
        <v>0</v>
      </c>
      <c r="E36" s="27">
        <v>5270</v>
      </c>
    </row>
    <row r="37" spans="1:5" x14ac:dyDescent="0.2">
      <c r="A37" s="19"/>
      <c r="B37" s="20" t="s">
        <v>6</v>
      </c>
      <c r="C37" s="25">
        <v>0</v>
      </c>
      <c r="D37" s="26">
        <v>0</v>
      </c>
      <c r="E37" s="27">
        <v>5280</v>
      </c>
    </row>
    <row r="38" spans="1:5" x14ac:dyDescent="0.2">
      <c r="A38" s="19"/>
      <c r="B38" s="20" t="s">
        <v>25</v>
      </c>
      <c r="C38" s="25">
        <v>0</v>
      </c>
      <c r="D38" s="26">
        <v>0</v>
      </c>
      <c r="E38" s="27">
        <v>5290</v>
      </c>
    </row>
    <row r="39" spans="1:5" x14ac:dyDescent="0.2">
      <c r="A39" s="5" t="s">
        <v>10</v>
      </c>
      <c r="B39" s="2"/>
      <c r="C39" s="23">
        <f>SUM(C40:C42)</f>
        <v>0</v>
      </c>
      <c r="D39" s="24">
        <f>SUM(D40:D42)</f>
        <v>0</v>
      </c>
      <c r="E39" s="27" t="s">
        <v>55</v>
      </c>
    </row>
    <row r="40" spans="1:5" x14ac:dyDescent="0.2">
      <c r="A40" s="19"/>
      <c r="B40" s="20" t="s">
        <v>3</v>
      </c>
      <c r="C40" s="25">
        <v>0</v>
      </c>
      <c r="D40" s="26">
        <v>0</v>
      </c>
      <c r="E40" s="27">
        <v>5310</v>
      </c>
    </row>
    <row r="41" spans="1:5" x14ac:dyDescent="0.2">
      <c r="A41" s="19"/>
      <c r="B41" s="20" t="s">
        <v>4</v>
      </c>
      <c r="C41" s="25">
        <v>0</v>
      </c>
      <c r="D41" s="26">
        <v>0</v>
      </c>
      <c r="E41" s="27">
        <v>5320</v>
      </c>
    </row>
    <row r="42" spans="1:5" x14ac:dyDescent="0.2">
      <c r="A42" s="19"/>
      <c r="B42" s="20" t="s">
        <v>5</v>
      </c>
      <c r="C42" s="25">
        <v>0</v>
      </c>
      <c r="D42" s="26">
        <v>0</v>
      </c>
      <c r="E42" s="27">
        <v>5330</v>
      </c>
    </row>
    <row r="43" spans="1:5" x14ac:dyDescent="0.2">
      <c r="A43" s="5" t="s">
        <v>43</v>
      </c>
      <c r="B43" s="2"/>
      <c r="C43" s="23">
        <f>SUM(C44:C48)</f>
        <v>0</v>
      </c>
      <c r="D43" s="24">
        <f>SUM(D44:D48)</f>
        <v>0</v>
      </c>
      <c r="E43" s="27" t="s">
        <v>55</v>
      </c>
    </row>
    <row r="44" spans="1:5" x14ac:dyDescent="0.2">
      <c r="A44" s="19"/>
      <c r="B44" s="20" t="s">
        <v>26</v>
      </c>
      <c r="C44" s="25">
        <v>0</v>
      </c>
      <c r="D44" s="26">
        <v>0</v>
      </c>
      <c r="E44" s="27">
        <v>5410</v>
      </c>
    </row>
    <row r="45" spans="1:5" x14ac:dyDescent="0.2">
      <c r="A45" s="19"/>
      <c r="B45" s="20" t="s">
        <v>27</v>
      </c>
      <c r="C45" s="25">
        <v>0</v>
      </c>
      <c r="D45" s="26">
        <v>0</v>
      </c>
      <c r="E45" s="27">
        <v>5420</v>
      </c>
    </row>
    <row r="46" spans="1:5" x14ac:dyDescent="0.2">
      <c r="A46" s="19"/>
      <c r="B46" s="20" t="s">
        <v>28</v>
      </c>
      <c r="C46" s="25">
        <v>0</v>
      </c>
      <c r="D46" s="26">
        <v>0</v>
      </c>
      <c r="E46" s="27">
        <v>5430</v>
      </c>
    </row>
    <row r="47" spans="1:5" x14ac:dyDescent="0.2">
      <c r="A47" s="19"/>
      <c r="B47" s="20" t="s">
        <v>29</v>
      </c>
      <c r="C47" s="25">
        <v>0</v>
      </c>
      <c r="D47" s="26">
        <v>0</v>
      </c>
      <c r="E47" s="27">
        <v>5440</v>
      </c>
    </row>
    <row r="48" spans="1:5" x14ac:dyDescent="0.2">
      <c r="A48" s="19"/>
      <c r="B48" s="20" t="s">
        <v>30</v>
      </c>
      <c r="C48" s="25">
        <v>0</v>
      </c>
      <c r="D48" s="26">
        <v>0</v>
      </c>
      <c r="E48" s="27">
        <v>5450</v>
      </c>
    </row>
    <row r="49" spans="1:9" x14ac:dyDescent="0.2">
      <c r="A49" s="5" t="s">
        <v>44</v>
      </c>
      <c r="B49" s="2"/>
      <c r="C49" s="23">
        <f>SUM(C50:C55)</f>
        <v>322257.45</v>
      </c>
      <c r="D49" s="24">
        <f>SUM(D50:D55)</f>
        <v>522686.24</v>
      </c>
      <c r="E49" s="27" t="s">
        <v>55</v>
      </c>
    </row>
    <row r="50" spans="1:9" x14ac:dyDescent="0.2">
      <c r="A50" s="19"/>
      <c r="B50" s="20" t="s">
        <v>31</v>
      </c>
      <c r="C50" s="25">
        <v>322257.45</v>
      </c>
      <c r="D50" s="26">
        <v>522686.24</v>
      </c>
      <c r="E50" s="27">
        <v>5510</v>
      </c>
    </row>
    <row r="51" spans="1:9" x14ac:dyDescent="0.2">
      <c r="A51" s="19"/>
      <c r="B51" s="20" t="s">
        <v>7</v>
      </c>
      <c r="C51" s="25">
        <v>0</v>
      </c>
      <c r="D51" s="26">
        <v>0</v>
      </c>
      <c r="E51" s="27">
        <v>5520</v>
      </c>
    </row>
    <row r="52" spans="1:9" x14ac:dyDescent="0.2">
      <c r="A52" s="19"/>
      <c r="B52" s="20" t="s">
        <v>32</v>
      </c>
      <c r="C52" s="25">
        <v>0</v>
      </c>
      <c r="D52" s="26">
        <v>0</v>
      </c>
      <c r="E52" s="27">
        <v>5530</v>
      </c>
    </row>
    <row r="53" spans="1:9" x14ac:dyDescent="0.2">
      <c r="A53" s="19"/>
      <c r="B53" s="20" t="s">
        <v>54</v>
      </c>
      <c r="C53" s="25">
        <v>0</v>
      </c>
      <c r="D53" s="26">
        <v>0</v>
      </c>
      <c r="E53" s="27">
        <v>5540</v>
      </c>
    </row>
    <row r="54" spans="1:9" x14ac:dyDescent="0.2">
      <c r="A54" s="19"/>
      <c r="B54" s="20" t="s">
        <v>33</v>
      </c>
      <c r="C54" s="25">
        <v>0</v>
      </c>
      <c r="D54" s="26">
        <v>0</v>
      </c>
      <c r="E54" s="27">
        <v>5550</v>
      </c>
    </row>
    <row r="55" spans="1:9" x14ac:dyDescent="0.2">
      <c r="A55" s="19"/>
      <c r="B55" s="20" t="s">
        <v>34</v>
      </c>
      <c r="C55" s="25">
        <v>0</v>
      </c>
      <c r="D55" s="26">
        <v>0</v>
      </c>
      <c r="E55" s="27">
        <v>5590</v>
      </c>
    </row>
    <row r="56" spans="1:9" x14ac:dyDescent="0.2">
      <c r="A56" s="5" t="s">
        <v>40</v>
      </c>
      <c r="B56" s="2"/>
      <c r="C56" s="23">
        <f>SUM(C57)</f>
        <v>0</v>
      </c>
      <c r="D56" s="24">
        <f>SUM(D57)</f>
        <v>0</v>
      </c>
      <c r="E56" s="27" t="s">
        <v>55</v>
      </c>
    </row>
    <row r="57" spans="1:9" x14ac:dyDescent="0.2">
      <c r="A57" s="19"/>
      <c r="B57" s="20" t="s">
        <v>38</v>
      </c>
      <c r="C57" s="25">
        <v>0</v>
      </c>
      <c r="D57" s="26">
        <v>0</v>
      </c>
      <c r="E57" s="27">
        <v>5610</v>
      </c>
    </row>
    <row r="58" spans="1:9" x14ac:dyDescent="0.2">
      <c r="A58" s="19"/>
      <c r="B58" s="16"/>
      <c r="C58" s="17"/>
      <c r="D58" s="18"/>
      <c r="E58" s="27" t="s">
        <v>55</v>
      </c>
    </row>
    <row r="59" spans="1:9" x14ac:dyDescent="0.2">
      <c r="A59" s="4" t="s">
        <v>45</v>
      </c>
      <c r="B59" s="12"/>
      <c r="C59" s="23">
        <f>SUM(C56+C49+C43+C39+C29+C25)</f>
        <v>14045119.880000001</v>
      </c>
      <c r="D59" s="3">
        <f>SUM(D56+D49+D43+D39+D29+D25)</f>
        <v>13801887.030000001</v>
      </c>
      <c r="E59" s="27" t="s">
        <v>55</v>
      </c>
    </row>
    <row r="60" spans="1:9" x14ac:dyDescent="0.2">
      <c r="A60" s="19"/>
      <c r="B60" s="12"/>
      <c r="C60" s="23"/>
      <c r="D60" s="3"/>
      <c r="E60" s="27" t="s">
        <v>55</v>
      </c>
    </row>
    <row r="61" spans="1:9" s="2" customFormat="1" x14ac:dyDescent="0.2">
      <c r="A61" s="4" t="s">
        <v>39</v>
      </c>
      <c r="B61" s="12"/>
      <c r="C61" s="23">
        <f>C22-C59</f>
        <v>1978962.1199999992</v>
      </c>
      <c r="D61" s="24">
        <f>D22-D59</f>
        <v>-581949.72000000253</v>
      </c>
      <c r="E61" s="28" t="s">
        <v>55</v>
      </c>
    </row>
    <row r="62" spans="1:9" s="2" customFormat="1" x14ac:dyDescent="0.2">
      <c r="A62" s="34"/>
      <c r="B62" s="16"/>
      <c r="C62" s="35"/>
      <c r="D62" s="36"/>
    </row>
    <row r="63" spans="1:9" s="7" customFormat="1" ht="11.25" customHeight="1" x14ac:dyDescent="0.2">
      <c r="A63" s="37" t="s">
        <v>57</v>
      </c>
      <c r="B63" s="37"/>
      <c r="C63" s="37"/>
      <c r="D63" s="37"/>
      <c r="E63" s="37"/>
      <c r="F63" s="37"/>
      <c r="G63" s="37"/>
      <c r="H63" s="1"/>
      <c r="I63" s="1"/>
    </row>
    <row r="65" ht="136.5" customHeight="1" x14ac:dyDescent="0.2"/>
  </sheetData>
  <sheetProtection formatCells="0" formatColumns="0" formatRows="0" autoFilter="0"/>
  <mergeCells count="3">
    <mergeCell ref="A1:D1"/>
    <mergeCell ref="A12:B12"/>
    <mergeCell ref="A63:G63"/>
  </mergeCells>
  <printOptions horizontalCentered="1"/>
  <pageMargins left="0.23622047244094491" right="0.23622047244094491" top="0.74803149606299213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2022-02-18T17:06:34Z</cp:lastPrinted>
  <dcterms:created xsi:type="dcterms:W3CDTF">2012-12-11T20:29:16Z</dcterms:created>
  <dcterms:modified xsi:type="dcterms:W3CDTF">2022-02-18T17:07:23Z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