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esktop\CUENTA PUBLICA ANUAL 2021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C43" i="4" s="1"/>
  <c r="B44" i="4"/>
  <c r="C35" i="4"/>
  <c r="B35" i="4"/>
  <c r="C25" i="4"/>
  <c r="C24" i="4" s="1"/>
  <c r="B25" i="4"/>
  <c r="C13" i="4"/>
  <c r="B13" i="4"/>
  <c r="C4" i="4"/>
  <c r="B4" i="4"/>
  <c r="B43" i="4" l="1"/>
  <c r="B24" i="4"/>
  <c r="B3" i="4"/>
  <c r="C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<sst xmlns="http://schemas.openxmlformats.org/spreadsheetml/2006/main" count="54" uniqueCount="54">
  <si>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</si>
  <si>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</si>
  <si>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</si>
  <si>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</si>
  <si>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</si>
  <si>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</si>
  <si>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</si>
  <si>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</si>
  <si>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</si>
  <si>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</si>
  <si>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</si>
  <si>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</si>
  <si>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</si>
  <si>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</si>
  <si>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</si>
  <si>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</si>
  <si>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</si>
  <si>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</si>
  <si>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</si>
  <si>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</si>
  <si>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</si>
  <si>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</si>
  <si>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</si>
  <si>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</si>
  <si>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</si>
  <si>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</si>
  <si>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</si>
  <si>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</si>
  <si>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</si>
  <si>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</si>
  <si>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</si>
  <si>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</si>
  <si>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</si>
  <si>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</si>
  <si>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</si>
  <si>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</si>
  <si>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</si>
  <si>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</si>
  <si>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</si>
  <si>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</si>
  <si>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</si>
  <si>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</si>
  <si>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</si>
  <si>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</si>
  <si>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</si>
  <si>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</si>
  <si>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</si>
  <si>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</si>
  <si>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</si>
  <si>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</si>
  <si>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</si>
  <si>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</si>
  <si>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</si>
  <si>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Sistema para el Desarrollo Integral de la Familia del Municipio de Cortázar, Gto.
Estado de Cambios en la Situación Financiera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</si>
</sst>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9" formatCode="_-&quot;$&quot;* #,##0.00_-;\-&quot;$&quot;* #,##0.00_-;_-&quot;$&quot;* &quot;-&quot;??_-;_-@_-"/>
    <numFmt numFmtId="170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8" fillId="0" borderId="0" xfId="9" applyFont="1" applyFill="1" applyBorder="1" applyAlignment="1">
      <alignment vertical="top" wrapText="1"/>
    </xf>
    <xf numFmtId="166" fontId="4" fillId="0" borderId="0" xfId="3" applyNumberFormat="1" applyFont="1" applyFill="1" applyBorder="1" applyAlignment="1" applyProtection="1">
      <alignment vertical="top" wrapText="1"/>
      <protection locked="0"/>
    </xf>
    <xf numFmtId="166" fontId="4" fillId="0" borderId="4" xfId="3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Alignment="1">
      <alignment horizontal="left" vertical="top" wrapText="1"/>
    </xf>
    <xf numFmtId="166" fontId="6" fillId="0" borderId="0" xfId="3" applyNumberFormat="1" applyFont="1" applyFill="1" applyBorder="1" applyAlignment="1" applyProtection="1">
      <alignment vertical="top" wrapText="1"/>
      <protection locked="0"/>
    </xf>
    <xf numFmtId="166" fontId="6" fillId="0" borderId="4" xfId="3" applyNumberFormat="1" applyFont="1" applyFill="1" applyBorder="1" applyAlignment="1" applyProtection="1">
      <alignment vertical="top" wrapText="1"/>
      <protection locked="0"/>
    </xf>
    <xf numFmtId="0" fontId="4" fillId="0" borderId="2" xfId="9" applyFont="1" applyFill="1" applyBorder="1" applyAlignment="1">
      <alignment horizontal="left" vertical="top" wrapText="1"/>
    </xf>
    <xf numFmtId="166" fontId="4" fillId="0" borderId="2" xfId="3" applyNumberFormat="1" applyFont="1" applyFill="1" applyBorder="1" applyAlignment="1" applyProtection="1">
      <alignment vertical="top" wrapText="1"/>
      <protection locked="0"/>
    </xf>
    <xf numFmtId="166" fontId="4" fillId="0" borderId="5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1" xfId="9" applyFont="1" applyFill="1" applyBorder="1" applyAlignment="1" applyProtection="1">
      <alignment horizontal="center" vertical="center"/>
    </xf>
    <xf numFmtId="0" fontId="3" fillId="0" borderId="1" xfId="9" applyFont="1" applyFill="1" applyBorder="1" applyAlignment="1">
      <alignment horizontal="center" vertical="center"/>
    </xf>
    <xf numFmtId="0" fontId="3" fillId="0" borderId="3" xfId="9" applyFont="1" applyFill="1" applyBorder="1" applyAlignment="1">
      <alignment horizontal="center" vertical="center"/>
    </xf>
    <xf numFmtId="0" fontId="4" fillId="0" borderId="0" xfId="9" applyFont="1" applyFill="1" applyBorder="1" applyAlignment="1">
      <alignment vertical="top" wrapText="1"/>
    </xf>
    <xf numFmtId="166" fontId="9" fillId="0" borderId="0" xfId="3" applyNumberFormat="1" applyFont="1" applyFill="1" applyBorder="1" applyAlignment="1" applyProtection="1">
      <alignment vertical="top" wrapText="1"/>
      <protection locked="0"/>
    </xf>
    <xf numFmtId="166" fontId="9" fillId="0" borderId="4" xfId="3" applyNumberFormat="1" applyFont="1" applyFill="1" applyBorder="1" applyAlignment="1" applyProtection="1">
      <alignment vertical="top" wrapText="1"/>
      <protection locked="0"/>
    </xf>
    <xf numFmtId="0" fontId="3" fillId="2" borderId="6" xfId="9" applyFont="1" applyFill="1" applyBorder="1" applyAlignment="1" applyProtection="1">
      <alignment horizontal="center" vertical="center" wrapText="1"/>
      <protection locked="0"/>
    </xf>
    <xf numFmtId="0" fontId="3" fillId="2" borderId="7" xfId="9" applyFont="1" applyFill="1" applyBorder="1" applyAlignment="1" applyProtection="1">
      <alignment horizontal="center" vertical="center" wrapText="1"/>
      <protection locked="0"/>
    </xf>
    <xf numFmtId="0" fontId="3" fillId="2" borderId="8" xfId="9" applyFont="1" applyFill="1" applyBorder="1" applyAlignment="1" applyProtection="1">
      <alignment horizontal="center" vertical="center" wrapText="1"/>
      <protection locked="0"/>
    </xf>
    <xf numFmtId="0" fontId="4" fillId="0" borderId="1" xfId="9" applyFont="1" applyBorder="1" applyAlignment="1">
      <alignment horizontal="left" vertical="center" wrapText="1"/>
    </xf>
  </cellXfs>
  <cellStyles count="35">
    <cellStyle name="=C:\WINNT\SYSTEM32\COMMAND.COM" xfId="1"/>
    <cellStyle name="Euro" xfId="2"/>
    <cellStyle name="Millares 2" xfId="3"/>
    <cellStyle name="Millares 2 2" xfId="4"/>
    <cellStyle name="Millares 2 2 2" xfId="27"/>
    <cellStyle name="Millares 2 2 3" xfId="18"/>
    <cellStyle name="Millares 2 3" xfId="5"/>
    <cellStyle name="Millares 2 3 2" xfId="28"/>
    <cellStyle name="Millares 2 3 3" xfId="19"/>
    <cellStyle name="Millares 2 4" xfId="26"/>
    <cellStyle name="Millares 2 5" xfId="17"/>
    <cellStyle name="Millares 3" xfId="6"/>
    <cellStyle name="Millares 3 2" xfId="29"/>
    <cellStyle name="Millares 3 3" xfId="20"/>
    <cellStyle name="Moneda 2" xfId="7"/>
    <cellStyle name="Moneda 2 2" xfId="30"/>
    <cellStyle name="Moneda 2 3" xfId="21"/>
    <cellStyle name="Normal" xfId="0" builtinId="0"/>
    <cellStyle name="Normal 2" xfId="8"/>
    <cellStyle name="Normal 2 2" xfId="9"/>
    <cellStyle name="Normal 2 3" xfId="31"/>
    <cellStyle name="Normal 2 4" xfId="22"/>
    <cellStyle name="Normal 3" xfId="10"/>
    <cellStyle name="Normal 3 2" xfId="32"/>
    <cellStyle name="Normal 3 3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34"/>
    <cellStyle name="Normal 6 2 3" xfId="25"/>
    <cellStyle name="Normal 6 3" xfId="33"/>
    <cellStyle name="Normal 6 4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40481</xdr:colOff>
      <xdr:row>71</xdr:row>
      <xdr:rowOff>38101</xdr:rowOff>
    </xdr:from>
    <xdr:to>
      <xdr:col>0</xdr:col>
      <xdr:colOff>3457575</xdr:colOff>
      <xdr:row>75</xdr:row>
      <xdr:rowOff>120199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40481" y="10753726"/>
          <a:ext cx="3417094" cy="6535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0</xdr:col>
      <xdr:colOff>3929062</xdr:colOff>
      <xdr:row>71</xdr:row>
      <xdr:rowOff>35719</xdr:rowOff>
    </xdr:from>
    <xdr:to>
      <xdr:col>2</xdr:col>
      <xdr:colOff>1424782</xdr:colOff>
      <xdr:row>75</xdr:row>
      <xdr:rowOff>124167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3929062" y="10751344"/>
          <a:ext cx="3305970" cy="6599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view="pageBreakPreview" topLeftCell="A37" zoomScale="80" zoomScaleNormal="100" zoomScaleSheetLayoutView="80" workbookViewId="0">
      <selection activeCell="I68" sqref="I68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342552.33</v>
      </c>
      <c r="C3" s="17">
        <f>C4+C13</f>
        <v>5311321.7100000009</v>
      </c>
    </row>
    <row r="4" spans="1:3" ht="12.75" customHeight="1" x14ac:dyDescent="0.2">
      <c r="A4" s="6" t="s">
        <v>7</v>
      </c>
      <c r="B4" s="16">
        <f>SUM(B5:B11)</f>
        <v>20294.88</v>
      </c>
      <c r="C4" s="17">
        <f>SUM(C5:C11)</f>
        <v>2281087.79</v>
      </c>
    </row>
    <row r="5" spans="1:3" x14ac:dyDescent="0.2">
      <c r="A5" s="9" t="s">
        <v>14</v>
      </c>
      <c r="B5" s="7">
        <v>0</v>
      </c>
      <c r="C5" s="8">
        <v>1186552.78</v>
      </c>
    </row>
    <row r="6" spans="1:3" x14ac:dyDescent="0.2">
      <c r="A6" s="9" t="s">
        <v>15</v>
      </c>
      <c r="B6" s="7">
        <v>20294.88</v>
      </c>
      <c r="C6" s="8">
        <v>0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1094535.01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322257.45</v>
      </c>
      <c r="C13" s="17">
        <f>SUM(C14:C22)</f>
        <v>3030233.9200000004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2989363.93</v>
      </c>
    </row>
    <row r="17" spans="1:3" x14ac:dyDescent="0.2">
      <c r="A17" s="9" t="s">
        <v>22</v>
      </c>
      <c r="B17" s="7">
        <v>0</v>
      </c>
      <c r="C17" s="8">
        <v>40869.99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322257.45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1165135.1399999999</v>
      </c>
      <c r="C24" s="17">
        <f>C25+C35</f>
        <v>0</v>
      </c>
    </row>
    <row r="25" spans="1:3" x14ac:dyDescent="0.2">
      <c r="A25" s="6" t="s">
        <v>9</v>
      </c>
      <c r="B25" s="16">
        <f>SUM(B26:B33)</f>
        <v>1165135.1399999999</v>
      </c>
      <c r="C25" s="17">
        <f>SUM(C26:C33)</f>
        <v>0</v>
      </c>
    </row>
    <row r="26" spans="1:3" x14ac:dyDescent="0.2">
      <c r="A26" s="9" t="s">
        <v>28</v>
      </c>
      <c r="B26" s="7">
        <v>1165135.1399999999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4385583.96</v>
      </c>
      <c r="C43" s="23">
        <f>C44+C49+C56</f>
        <v>581949.72</v>
      </c>
    </row>
    <row r="44" spans="1:3" x14ac:dyDescent="0.2">
      <c r="A44" s="6" t="s">
        <v>11</v>
      </c>
      <c r="B44" s="16">
        <f>SUM(B45:B47)</f>
        <v>1824672.12</v>
      </c>
      <c r="C44" s="17">
        <f>SUM(C45:C47)</f>
        <v>0</v>
      </c>
    </row>
    <row r="45" spans="1:3" x14ac:dyDescent="0.2">
      <c r="A45" s="9" t="s">
        <v>4</v>
      </c>
      <c r="B45" s="7">
        <v>1824672.12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2560911.84</v>
      </c>
      <c r="C49" s="17">
        <f>SUM(C50:C54)</f>
        <v>581949.72</v>
      </c>
    </row>
    <row r="50" spans="1:3" x14ac:dyDescent="0.2">
      <c r="A50" s="9" t="s">
        <v>44</v>
      </c>
      <c r="B50" s="7">
        <v>2560911.84</v>
      </c>
      <c r="C50" s="8">
        <v>0</v>
      </c>
    </row>
    <row r="51" spans="1:3" x14ac:dyDescent="0.2">
      <c r="A51" s="9" t="s">
        <v>45</v>
      </c>
      <c r="B51" s="7">
        <v>0</v>
      </c>
      <c r="C51" s="8">
        <v>581949.72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rintOptions horizontalCentered="1"/>
  <pageMargins left="0.25" right="0.25" top="0.75" bottom="0.75" header="0.3" footer="0.3"/>
  <pageSetup scale="8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2022-02-18T17:17:27Z</cp:lastPrinted>
  <dcterms:created xsi:type="dcterms:W3CDTF">2012-12-11T20:26:08Z</dcterms:created>
  <dcterms:modified xsi:type="dcterms:W3CDTF">2022-02-18T17:18:12Z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