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21" i="1"/>
  <c r="I18" i="1"/>
  <c r="I16" i="1"/>
  <c r="I14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I26" i="1" s="1"/>
  <c r="F27" i="1"/>
  <c r="F25" i="1"/>
  <c r="I25" i="1" s="1"/>
  <c r="F24" i="1"/>
  <c r="F22" i="1"/>
  <c r="I22" i="1" s="1"/>
  <c r="F21" i="1"/>
  <c r="F20" i="1"/>
  <c r="F19" i="1" s="1"/>
  <c r="F18" i="1"/>
  <c r="F17" i="1"/>
  <c r="I17" i="1" s="1"/>
  <c r="F16" i="1"/>
  <c r="F15" i="1"/>
  <c r="I15" i="1" s="1"/>
  <c r="F14" i="1"/>
  <c r="F13" i="1"/>
  <c r="I13" i="1" s="1"/>
  <c r="F12" i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G37" i="1" s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D37" i="1"/>
  <c r="I31" i="1"/>
  <c r="I23" i="1"/>
  <c r="F10" i="1"/>
  <c r="F37" i="1" s="1"/>
  <c r="F23" i="1"/>
  <c r="F26" i="1"/>
  <c r="F31" i="1"/>
  <c r="I20" i="1"/>
  <c r="I19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<sst xmlns="http://schemas.openxmlformats.org/spreadsheetml/2006/main" count="66" uniqueCount="66">
  <si>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</si>
  <si>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</si>
  <si>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</si>
  <si>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</si>
  <si>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</si>
  <si>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</si>
  <si>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</si>
  <si>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</si>
  <si>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</si>
  <si>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</si>
  <si>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</si>
  <si>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</si>
  <si>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</si>
  <si>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</si>
  <si>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</si>
  <si>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</si>
  <si>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</si>
  <si>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</si>
  <si>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</si>
  <si>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</si>
  <si>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</si>
  <si>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</si>
  <si>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</si>
  <si>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</si>
  <si>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</si>
  <si>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</si>
  <si>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</si>
  <si>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</si>
  <si>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</si>
  <si>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</si>
  <si>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</si>
  <si>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</si>
  <si>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</si>
  <si>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</si>
  <si>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</si>
  <si>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</si>
  <si>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</si>
  <si>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</si>
  <si>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</si>
  <si>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</si>
  <si>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</si>
  <si>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</si>
  <si>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</si>
  <si>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</si>
  <si>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</si>
  <si>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</si>
  <si>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</si>
  <si>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</si>
  <si>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</si>
  <si>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</si>
  <si>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</si>
  <si>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</si>
  <si>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</si>
  <si>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</si>
  <si>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</si>
  <si>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</si>
  <si>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</si>
  <si>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</si>
  <si>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</si>
  <si>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</si>
  <si>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</si>
  <si>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</si>
  <si>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</si>
  <si>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</si>
  <si>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Cortázar, Gto.
Gasto por Categoría Programática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</si>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</sst>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9" fontId="1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52">
    <cellStyle name="=C:\WINNT\SYSTEM32\COMMAND.COM" xfId="24"/>
    <cellStyle name="Euro" xfId="1"/>
    <cellStyle name="Millares 2" xfId="2"/>
    <cellStyle name="Millares 2 2" xfId="3"/>
    <cellStyle name="Millares 2 2 2" xfId="44"/>
    <cellStyle name="Millares 2 2 3" xfId="35"/>
    <cellStyle name="Millares 2 2 4" xfId="26"/>
    <cellStyle name="Millares 2 2 5" xfId="18"/>
    <cellStyle name="Millares 2 3" xfId="4"/>
    <cellStyle name="Millares 2 3 2" xfId="45"/>
    <cellStyle name="Millares 2 3 3" xfId="36"/>
    <cellStyle name="Millares 2 3 4" xfId="27"/>
    <cellStyle name="Millares 2 3 5" xfId="19"/>
    <cellStyle name="Millares 2 4" xfId="43"/>
    <cellStyle name="Millares 2 5" xfId="34"/>
    <cellStyle name="Millares 2 6" xfId="25"/>
    <cellStyle name="Millares 2 7" xfId="17"/>
    <cellStyle name="Millares 3" xfId="5"/>
    <cellStyle name="Millares 3 2" xfId="46"/>
    <cellStyle name="Millares 3 3" xfId="37"/>
    <cellStyle name="Millares 3 4" xfId="28"/>
    <cellStyle name="Millares 3 5" xfId="20"/>
    <cellStyle name="Moneda 2" xfId="6"/>
    <cellStyle name="Moneda 2 2" xfId="47"/>
    <cellStyle name="Moneda 2 3" xfId="38"/>
    <cellStyle name="Moneda 2 4" xfId="29"/>
    <cellStyle name="Moneda 2 5" xfId="21"/>
    <cellStyle name="Normal" xfId="0" builtinId="0"/>
    <cellStyle name="Normal 2" xfId="7"/>
    <cellStyle name="Normal 2 2" xfId="8"/>
    <cellStyle name="Normal 2 3" xfId="48"/>
    <cellStyle name="Normal 2 4" xfId="39"/>
    <cellStyle name="Normal 2 5" xfId="30"/>
    <cellStyle name="Normal 2 6" xfId="22"/>
    <cellStyle name="Normal 3" xfId="9"/>
    <cellStyle name="Normal 3 2" xfId="49"/>
    <cellStyle name="Normal 3 3" xfId="40"/>
    <cellStyle name="Normal 3 4" xfId="31"/>
    <cellStyle name="Normal 3 5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1"/>
    <cellStyle name="Normal 6 2 3" xfId="42"/>
    <cellStyle name="Normal 6 2 4" xfId="33"/>
    <cellStyle name="Normal 6 3" xfId="50"/>
    <cellStyle name="Normal 6 4" xfId="41"/>
    <cellStyle name="Normal 6 5" xfId="32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1063625</xdr:colOff>
      <xdr:row>51</xdr:row>
      <xdr:rowOff>61383</xdr:rowOff>
    </xdr:from>
    <xdr:to>
      <xdr:col>3</xdr:col>
      <xdr:colOff>321469</xdr:colOff>
      <xdr:row>55</xdr:row>
      <xdr:rowOff>122315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296458" y="8115300"/>
          <a:ext cx="3417094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876301</xdr:colOff>
      <xdr:row>51</xdr:row>
      <xdr:rowOff>52916</xdr:rowOff>
    </xdr:from>
    <xdr:to>
      <xdr:col>7</xdr:col>
      <xdr:colOff>837937</xdr:colOff>
      <xdr:row>55</xdr:row>
      <xdr:rowOff>120198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316134" y="8106833"/>
          <a:ext cx="330597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view="pageBreakPreview" topLeftCell="A28" zoomScale="90" zoomScaleNormal="100" zoomScaleSheetLayoutView="90" workbookViewId="0">
      <selection activeCell="N47" sqref="N47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11044691.66</v>
      </c>
      <c r="E10" s="18">
        <f>SUM(E11:E18)</f>
        <v>5328855.8099999996</v>
      </c>
      <c r="F10" s="18">
        <f t="shared" ref="F10:I10" si="1">SUM(F11:F18)</f>
        <v>16373547.469999999</v>
      </c>
      <c r="G10" s="18">
        <f t="shared" si="1"/>
        <v>14928424.23</v>
      </c>
      <c r="H10" s="18">
        <f t="shared" si="1"/>
        <v>13685591.33</v>
      </c>
      <c r="I10" s="18">
        <f t="shared" si="1"/>
        <v>1445123.2399999984</v>
      </c>
    </row>
    <row r="11" spans="1:9" x14ac:dyDescent="0.2">
      <c r="A11" s="27" t="s">
        <v>46</v>
      </c>
      <c r="B11" s="9"/>
      <c r="C11" s="3" t="s">
        <v>4</v>
      </c>
      <c r="D11" s="19">
        <v>11044691.66</v>
      </c>
      <c r="E11" s="19">
        <v>5328855.8099999996</v>
      </c>
      <c r="F11" s="19">
        <f t="shared" ref="F11:F18" si="2">D11+E11</f>
        <v>16373547.469999999</v>
      </c>
      <c r="G11" s="19">
        <v>14928424.23</v>
      </c>
      <c r="H11" s="19">
        <v>13685591.33</v>
      </c>
      <c r="I11" s="19">
        <f t="shared" ref="I11:I18" si="3">F11-G11</f>
        <v>1445123.2399999984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11044691.66</v>
      </c>
      <c r="E37" s="24">
        <f t="shared" ref="E37:I37" si="16">SUM(E7+E10+E19+E23+E26+E31)</f>
        <v>5328855.8099999996</v>
      </c>
      <c r="F37" s="24">
        <f t="shared" si="16"/>
        <v>16373547.469999999</v>
      </c>
      <c r="G37" s="24">
        <f t="shared" si="16"/>
        <v>14928424.23</v>
      </c>
      <c r="H37" s="24">
        <f t="shared" si="16"/>
        <v>13685591.33</v>
      </c>
      <c r="I37" s="24">
        <f t="shared" si="16"/>
        <v>1445123.2399999984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/>
  <pageMargins left="0.23622047244094491" right="0.23622047244094491" top="0.74803149606299213" bottom="0.74803149606299213" header="0.31496062992125984" footer="0.31496062992125984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2022-02-18T18:48:53Z</cp:lastPrinted>
  <dcterms:created xsi:type="dcterms:W3CDTF">2012-12-11T21:13:37Z</dcterms:created>
  <dcterms:modified xsi:type="dcterms:W3CDTF">2022-02-18T18:49:18Z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