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CUENTA PUBLICA ANUAL 2021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I23" i="1"/>
  <c r="J23" i="1"/>
  <c r="K23" i="1"/>
  <c r="G23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16" i="1" l="1"/>
  <c r="J16" i="1"/>
  <c r="I16" i="1"/>
  <c r="H16" i="1"/>
  <c r="G16" i="1"/>
  <c r="M23" i="1" l="1"/>
  <c r="M16" i="1"/>
  <c r="M9" i="1"/>
  <c r="K25" i="1"/>
  <c r="I25" i="1"/>
  <c r="H25" i="1"/>
  <c r="J25" i="1"/>
  <c r="G25" i="1"/>
  <c r="L23" i="1"/>
  <c r="L16" i="1"/>
  <c r="L9" i="1"/>
  <c r="L25" i="1" l="1"/>
  <c r="M25" i="1"/>
</calcChain>
</file>

<file path=xl/sharedStrings.xml><?xml version="1.0" encoding="utf-8"?>
<sst xmlns="http://schemas.openxmlformats.org/spreadsheetml/2006/main" count="33" uniqueCount="33">
  <si>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</si>
  <si>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</si>
  <si>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</si>
  <si>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</si>
  <si>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</si>
  <si>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</si>
  <si>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</si>
  <si>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</si>
  <si>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</si>
  <si>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</si>
  <si>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</si>
  <si>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</si>
  <si>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</si>
  <si>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</si>
  <si>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</si>
  <si>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</si>
  <si>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</si>
  <si>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</si>
  <si>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</si>
  <si>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</si>
  <si>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</si>
  <si>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</si>
  <si>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ADMINISTRACION</t>
  </si>
  <si>
    <t>Muebles de oficina y estantería</t>
  </si>
  <si>
    <t>Computadoras y equipo periférico</t>
  </si>
  <si>
    <t>Equipo de audio y de video</t>
  </si>
  <si>
    <t>E0004</t>
  </si>
  <si>
    <t>INTEGRATE A LA VIDA</t>
  </si>
  <si>
    <t>Medios magnéticos y ópticos</t>
  </si>
  <si>
    <t>E0006</t>
  </si>
  <si>
    <t>ADULTOS MAYORES</t>
  </si>
  <si>
    <t>Edificios e instalaciones</t>
  </si>
  <si>
    <t>Sistema para el Desarrollo Integral de la Familia del Municipio de Cortázar, Gto.
Programas y Proyectos de InversiónPROGRAGAMAS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</si>
</sst>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  <numFmt numFmtId="170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16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0" fontId="4" fillId="0" borderId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8">
    <cellStyle name="=C:\WINNT\SYSTEM32\COMMAND.COM" xfId="20"/>
    <cellStyle name="Euro" xfId="5"/>
    <cellStyle name="Millares 2" xfId="6"/>
    <cellStyle name="Millares 2 2" xfId="7"/>
    <cellStyle name="Millares 2 2 2" xfId="40"/>
    <cellStyle name="Millares 2 2 3" xfId="31"/>
    <cellStyle name="Millares 2 2 4" xfId="22"/>
    <cellStyle name="Millares 2 3" xfId="8"/>
    <cellStyle name="Millares 2 3 2" xfId="41"/>
    <cellStyle name="Millares 2 3 3" xfId="32"/>
    <cellStyle name="Millares 2 3 4" xfId="23"/>
    <cellStyle name="Millares 2 4" xfId="39"/>
    <cellStyle name="Millares 2 5" xfId="30"/>
    <cellStyle name="Millares 2 6" xfId="21"/>
    <cellStyle name="Millares 3" xfId="9"/>
    <cellStyle name="Millares 3 2" xfId="42"/>
    <cellStyle name="Millares 3 3" xfId="33"/>
    <cellStyle name="Millares 3 4" xfId="24"/>
    <cellStyle name="Moneda" xfId="1" builtinId="4"/>
    <cellStyle name="Moneda 2" xfId="10"/>
    <cellStyle name="Moneda 2 2" xfId="43"/>
    <cellStyle name="Moneda 2 3" xfId="34"/>
    <cellStyle name="Moneda 2 4" xfId="25"/>
    <cellStyle name="Normal" xfId="0" builtinId="0"/>
    <cellStyle name="Normal 2" xfId="11"/>
    <cellStyle name="Normal 2 2" xfId="12"/>
    <cellStyle name="Normal 2 3" xfId="44"/>
    <cellStyle name="Normal 2 4" xfId="35"/>
    <cellStyle name="Normal 2 5" xfId="26"/>
    <cellStyle name="Normal 3" xfId="3"/>
    <cellStyle name="Normal 3 2" xfId="45"/>
    <cellStyle name="Normal 3 3" xfId="36"/>
    <cellStyle name="Normal 3 4" xfId="27"/>
    <cellStyle name="Normal 3 5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6 2 2" xfId="47"/>
    <cellStyle name="Normal 6 2 3" xfId="38"/>
    <cellStyle name="Normal 6 2 4" xfId="29"/>
    <cellStyle name="Normal 6 3" xfId="46"/>
    <cellStyle name="Normal 6 4" xfId="37"/>
    <cellStyle name="Normal 6 5" xfId="28"/>
    <cellStyle name="Normal 7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186266</xdr:colOff>
      <xdr:row>41</xdr:row>
      <xdr:rowOff>103717</xdr:rowOff>
    </xdr:from>
    <xdr:to>
      <xdr:col>4</xdr:col>
      <xdr:colOff>671777</xdr:colOff>
      <xdr:row>45</xdr:row>
      <xdr:rowOff>122315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223433" y="7014634"/>
          <a:ext cx="3417094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6</xdr:col>
      <xdr:colOff>527050</xdr:colOff>
      <xdr:row>41</xdr:row>
      <xdr:rowOff>127000</xdr:rowOff>
    </xdr:from>
    <xdr:to>
      <xdr:col>10</xdr:col>
      <xdr:colOff>446353</xdr:colOff>
      <xdr:row>45</xdr:row>
      <xdr:rowOff>151948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8030633" y="7037917"/>
          <a:ext cx="330597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tabSelected="1" view="pageBreakPreview" zoomScale="90" zoomScaleNormal="100" zoomScaleSheetLayoutView="90" workbookViewId="0">
      <selection activeCell="O38" sqref="O38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8" width="11.7109375" style="1" bestFit="1" customWidth="1"/>
    <col min="9" max="10" width="13.5703125" style="1" bestFit="1" customWidth="1"/>
    <col min="11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32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8.7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16146</v>
      </c>
      <c r="H9" s="36">
        <v>16146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>+H10</f>
        <v>0</v>
      </c>
      <c r="H10" s="36">
        <v>0</v>
      </c>
      <c r="I10" s="36">
        <v>22494.99</v>
      </c>
      <c r="J10" s="36">
        <v>22494.99</v>
      </c>
      <c r="K10" s="36">
        <v>22494.99</v>
      </c>
      <c r="L10" s="37">
        <f>IFERROR(K10/H10,0)</f>
        <v>0</v>
      </c>
      <c r="M10" s="38">
        <f>IFERROR(K10/I10,0)</f>
        <v>1</v>
      </c>
    </row>
    <row r="11" spans="2:13" x14ac:dyDescent="0.2">
      <c r="B11" s="32"/>
      <c r="C11" s="33"/>
      <c r="D11" s="34"/>
      <c r="E11" s="29">
        <v>5211</v>
      </c>
      <c r="F11" s="30" t="s">
        <v>25</v>
      </c>
      <c r="G11" s="35">
        <f>+H11</f>
        <v>0</v>
      </c>
      <c r="H11" s="36">
        <v>0</v>
      </c>
      <c r="I11" s="36">
        <v>12180</v>
      </c>
      <c r="J11" s="36">
        <v>12180</v>
      </c>
      <c r="K11" s="36">
        <v>12180</v>
      </c>
      <c r="L11" s="37">
        <f>IFERROR(K11/H11,0)</f>
        <v>0</v>
      </c>
      <c r="M11" s="38">
        <f>IFERROR(K11/I11,0)</f>
        <v>1</v>
      </c>
    </row>
    <row r="12" spans="2:13" x14ac:dyDescent="0.2">
      <c r="B12" s="32" t="s">
        <v>26</v>
      </c>
      <c r="C12" s="33"/>
      <c r="D12" s="34" t="s">
        <v>27</v>
      </c>
      <c r="E12" s="29">
        <v>5152</v>
      </c>
      <c r="F12" s="30" t="s">
        <v>28</v>
      </c>
      <c r="G12" s="35">
        <f>+H12</f>
        <v>0</v>
      </c>
      <c r="H12" s="36">
        <v>0</v>
      </c>
      <c r="I12" s="36">
        <v>6195</v>
      </c>
      <c r="J12" s="36">
        <v>6195</v>
      </c>
      <c r="K12" s="36">
        <v>6195</v>
      </c>
      <c r="L12" s="37">
        <f>IFERROR(K12/H12,0)</f>
        <v>0</v>
      </c>
      <c r="M12" s="38">
        <f>IFERROR(K12/I12,0)</f>
        <v>1</v>
      </c>
    </row>
    <row r="13" spans="2:13" x14ac:dyDescent="0.2">
      <c r="B13" s="32" t="s">
        <v>29</v>
      </c>
      <c r="C13" s="33"/>
      <c r="D13" s="34" t="s">
        <v>30</v>
      </c>
      <c r="E13" s="29">
        <v>5831</v>
      </c>
      <c r="F13" s="30" t="s">
        <v>31</v>
      </c>
      <c r="G13" s="35">
        <f>+H13</f>
        <v>0</v>
      </c>
      <c r="H13" s="36">
        <v>0</v>
      </c>
      <c r="I13" s="36">
        <v>1164691.81</v>
      </c>
      <c r="J13" s="36">
        <v>1164691.81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/>
      <c r="C14" s="33"/>
      <c r="D14" s="34"/>
      <c r="E14" s="39"/>
      <c r="F14" s="40"/>
      <c r="G14" s="44"/>
      <c r="H14" s="44"/>
      <c r="I14" s="44"/>
      <c r="J14" s="44"/>
      <c r="K14" s="44"/>
      <c r="L14" s="41"/>
      <c r="M14" s="42"/>
    </row>
    <row r="15" spans="2:13" x14ac:dyDescent="0.2">
      <c r="B15" s="32"/>
      <c r="C15" s="33"/>
      <c r="D15" s="27"/>
      <c r="E15" s="43"/>
      <c r="F15" s="27"/>
      <c r="G15" s="27"/>
      <c r="H15" s="27"/>
      <c r="I15" s="27"/>
      <c r="J15" s="27"/>
      <c r="K15" s="27"/>
      <c r="L15" s="27"/>
      <c r="M15" s="28"/>
    </row>
    <row r="16" spans="2:13" ht="13.15" customHeight="1" x14ac:dyDescent="0.2">
      <c r="B16" s="67" t="s">
        <v>14</v>
      </c>
      <c r="C16" s="68"/>
      <c r="D16" s="68"/>
      <c r="E16" s="68"/>
      <c r="F16" s="68"/>
      <c r="G16" s="7">
        <f>SUM(G9:G13)</f>
        <v>16146</v>
      </c>
      <c r="H16" s="7">
        <f>SUM(H9:H13)</f>
        <v>16146</v>
      </c>
      <c r="I16" s="7">
        <f>SUM(I9:I13)</f>
        <v>1205561.8</v>
      </c>
      <c r="J16" s="7">
        <f>SUM(J9:J13)</f>
        <v>1205561.8</v>
      </c>
      <c r="K16" s="7">
        <f>SUM(K9:K13)</f>
        <v>40869.990000000005</v>
      </c>
      <c r="L16" s="8">
        <f>IFERROR(K16/H16,0)</f>
        <v>2.5312764771460428</v>
      </c>
      <c r="M16" s="9">
        <f>IFERROR(K16/I16,0)</f>
        <v>3.3901198594713272E-2</v>
      </c>
    </row>
    <row r="17" spans="2:13" ht="4.9000000000000004" customHeight="1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69" t="s">
        <v>15</v>
      </c>
      <c r="C18" s="66"/>
      <c r="D18" s="66"/>
      <c r="E18" s="21"/>
      <c r="F18" s="26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25"/>
      <c r="C19" s="66" t="s">
        <v>16</v>
      </c>
      <c r="D19" s="66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6" customHeight="1" x14ac:dyDescent="0.2">
      <c r="B20" s="45"/>
      <c r="C20" s="46"/>
      <c r="D20" s="46"/>
      <c r="E20" s="39"/>
      <c r="F20" s="46"/>
      <c r="G20" s="27"/>
      <c r="H20" s="27"/>
      <c r="I20" s="27"/>
      <c r="J20" s="27"/>
      <c r="K20" s="27"/>
      <c r="L20" s="27"/>
      <c r="M20" s="28"/>
    </row>
    <row r="21" spans="2:13" x14ac:dyDescent="0.2">
      <c r="B21" s="32"/>
      <c r="C21" s="33"/>
      <c r="D21" s="27"/>
      <c r="E21" s="43"/>
      <c r="F21" s="27"/>
      <c r="G21" s="44"/>
      <c r="H21" s="44"/>
      <c r="I21" s="44"/>
      <c r="J21" s="44"/>
      <c r="K21" s="44"/>
      <c r="L21" s="41"/>
      <c r="M21" s="42"/>
    </row>
    <row r="22" spans="2:13" x14ac:dyDescent="0.2">
      <c r="B22" s="47"/>
      <c r="C22" s="48"/>
      <c r="D22" s="49"/>
      <c r="E22" s="50"/>
      <c r="F22" s="49"/>
      <c r="G22" s="49"/>
      <c r="H22" s="49"/>
      <c r="I22" s="49"/>
      <c r="J22" s="49"/>
      <c r="K22" s="49"/>
      <c r="L22" s="49"/>
      <c r="M22" s="51"/>
    </row>
    <row r="23" spans="2:13" x14ac:dyDescent="0.2">
      <c r="B23" s="67" t="s">
        <v>17</v>
      </c>
      <c r="C23" s="68"/>
      <c r="D23" s="68"/>
      <c r="E23" s="68"/>
      <c r="F23" s="68"/>
      <c r="G23" s="7">
        <f>SUM(G19)</f>
        <v>0</v>
      </c>
      <c r="H23" s="7">
        <f t="shared" ref="H23:K23" si="0">SUM(H19)</f>
        <v>0</v>
      </c>
      <c r="I23" s="7">
        <f t="shared" si="0"/>
        <v>0</v>
      </c>
      <c r="J23" s="7">
        <f t="shared" si="0"/>
        <v>0</v>
      </c>
      <c r="K23" s="7">
        <f t="shared" si="0"/>
        <v>0</v>
      </c>
      <c r="L23" s="8">
        <f>IFERROR(K23/H23,0)</f>
        <v>0</v>
      </c>
      <c r="M23" s="9">
        <f>IFERROR(K23/I23,0)</f>
        <v>0</v>
      </c>
    </row>
    <row r="24" spans="2:13" x14ac:dyDescent="0.2">
      <c r="B24" s="4"/>
      <c r="C24" s="5"/>
      <c r="D24" s="2"/>
      <c r="E24" s="6"/>
      <c r="F24" s="2"/>
      <c r="G24" s="2"/>
      <c r="H24" s="2"/>
      <c r="I24" s="2"/>
      <c r="J24" s="2"/>
      <c r="K24" s="2"/>
      <c r="L24" s="2"/>
      <c r="M24" s="3"/>
    </row>
    <row r="25" spans="2:13" x14ac:dyDescent="0.2">
      <c r="B25" s="52" t="s">
        <v>18</v>
      </c>
      <c r="C25" s="53"/>
      <c r="D25" s="53"/>
      <c r="E25" s="53"/>
      <c r="F25" s="53"/>
      <c r="G25" s="10">
        <f>+G16+G23</f>
        <v>16146</v>
      </c>
      <c r="H25" s="10">
        <f>+H16+H23</f>
        <v>16146</v>
      </c>
      <c r="I25" s="10">
        <f>+I16+I23</f>
        <v>1205561.8</v>
      </c>
      <c r="J25" s="10">
        <f>+J16+J23</f>
        <v>1205561.8</v>
      </c>
      <c r="K25" s="10">
        <f>+K16+K23</f>
        <v>40869.990000000005</v>
      </c>
      <c r="L25" s="11">
        <f>IFERROR(K25/H25,0)</f>
        <v>2.5312764771460428</v>
      </c>
      <c r="M25" s="12">
        <f>IFERROR(K25/I25,0)</f>
        <v>3.3901198594713272E-2</v>
      </c>
    </row>
    <row r="26" spans="2:13" x14ac:dyDescent="0.2">
      <c r="B26" s="13"/>
      <c r="C26" s="14"/>
      <c r="D26" s="14"/>
      <c r="E26" s="15"/>
      <c r="F26" s="14"/>
      <c r="G26" s="14"/>
      <c r="H26" s="14"/>
      <c r="I26" s="14"/>
      <c r="J26" s="14"/>
      <c r="K26" s="14"/>
      <c r="L26" s="14"/>
      <c r="M26" s="16"/>
    </row>
    <row r="27" spans="2:13" ht="15" x14ac:dyDescent="0.25">
      <c r="B27" s="17" t="s">
        <v>19</v>
      </c>
      <c r="C27" s="17"/>
      <c r="D27" s="18"/>
      <c r="E27" s="19"/>
      <c r="F27" s="18"/>
      <c r="G27" s="18"/>
      <c r="H27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5:F25"/>
    <mergeCell ref="K3:K5"/>
    <mergeCell ref="L3:M3"/>
    <mergeCell ref="L4:L5"/>
    <mergeCell ref="M4:M5"/>
    <mergeCell ref="B6:D6"/>
    <mergeCell ref="J6:K6"/>
    <mergeCell ref="C7:D7"/>
    <mergeCell ref="B16:F16"/>
    <mergeCell ref="B18:D18"/>
    <mergeCell ref="C19:D19"/>
    <mergeCell ref="B23:F23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2022-02-18T18:53:25Z</cp:lastPrinted>
  <dcterms:created xsi:type="dcterms:W3CDTF">2020-08-06T19:52:58Z</dcterms:created>
  <dcterms:modified xsi:type="dcterms:W3CDTF">2022-02-18T18:54:02Z</dcterms:modified>
</cp:coreProperties>
</file>